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<sst xmlns="http://schemas.openxmlformats.org/spreadsheetml/2006/main" count="244" uniqueCount="124">
  <si>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</si>
  <si>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</si>
  <si>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</si>
  <si>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</si>
  <si>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</si>
  <si>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</si>
  <si>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</si>
  <si>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</si>
  <si>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</si>
  <si>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</si>
  <si>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</si>
  <si>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</si>
  <si>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</si>
  <si>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</si>
  <si>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</si>
  <si>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</si>
  <si>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</si>
  <si>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</si>
  <si>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</si>
  <si>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</si>
  <si>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</si>
  <si>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</si>
  <si>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</si>
  <si>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</si>
  <si>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</si>
  <si>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</si>
  <si>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</si>
  <si>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</si>
  <si>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</si>
  <si>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</si>
  <si>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</si>
  <si>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</si>
  <si>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</si>
  <si>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</si>
  <si>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</si>
  <si>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</si>
  <si>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</si>
  <si>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</si>
  <si>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</si>
  <si>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</si>
  <si>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</si>
  <si>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</si>
  <si>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</si>
  <si>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</si>
  <si>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</si>
  <si>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</si>
  <si>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</si>
  <si>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</si>
  <si>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</si>
  <si>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</si>
  <si>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</si>
  <si>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</si>
  <si>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</si>
  <si>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</si>
  <si>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</si>
  <si>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</si>
  <si>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</si>
  <si>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</si>
  <si>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</si>
  <si>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</si>
  <si>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</si>
  <si>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</si>
  <si>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</si>
  <si>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</si>
  <si>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</si>
  <si>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</si>
  <si>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</si>
  <si>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</si>
  <si>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</si>
  <si>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</si>
  <si>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</si>
  <si>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</si>
  <si>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</si>
  <si>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</si>
  <si>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</si>
  <si>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</si>
  <si>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</si>
  <si>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</si>
  <si>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</si>
  <si>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</si>
  <si>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</si>
  <si>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</si>
  <si>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</si>
  <si>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</si>
  <si>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</si>
  <si>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</si>
  <si>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</si>
  <si>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</si>
  <si>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</si>
  <si>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</si>
  <si>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</si>
  <si>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</si>
  <si>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</si>
  <si>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</si>
  <si>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</si>
  <si>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</si>
  <si>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</si>
  <si>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</si>
  <si>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</si>
  <si>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</si>
  <si>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</si>
  <si>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</si>
  <si>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</si>
  <si>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</si>
  <si>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</si>
  <si>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</si>
  <si>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</si>
  <si>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</si>
  <si>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</si>
  <si>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歌志内市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</si>
  <si>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</si>
  <si>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</si>
  <si>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</si>
  <si>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</si>
  <si>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</si>
  <si>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</si>
  <si>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</si>
  <si>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</si>
  <si>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</si>
  <si>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</si>
  <si>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</si>
  <si>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企業債残高対事業規模比率は、減少傾向であり、合わせて財務融資資金の最大償還可能年数40年を下回っており、今後も減少推移を見込む。
　また、汚水処理原価が類似団体と比べ高く、経費回収率においても類似団体と比べ低くなっており、このことは経営の効率性を低下させる要因となっている。当市における地勢的要因として古くからの建設着手による管渠整備を行ったため、流域下水道事業地域と比較した場合、高額となっており、汚水処理原価を押し上げる要因となっている。</t>
    <phoneticPr fontId="7"/>
  </si>
  <si>
    <t>　当市の下水道事業は、事業開始から30年以上経過しており、20年以上経過した管渠は、70%以上を占める。供用開始後初めてとなる幹線管渠内TVｶﾒﾗ調査を平成24･25･26年度にかけて実施した。
　また、目視調査であるﾏﾝﾎｰﾙ蓋･ﾏﾝﾎｰﾙ内･潜行目視調査の結果、緊急度判定を行い、全体の評価は、ほぼ異常なし。なお、対策必要箇所は順次補修完了済みとなっている。</t>
    <phoneticPr fontId="7"/>
  </si>
  <si>
    <t>今後の改善に向けた取組　
・経営の健全性･効率性
　経費回収率の類似団体との大きな差を埋めるため、営業収益である下水道使用料収入を効率よく取り込まなければならないが、今後、人口減少が償還財源の確保に影響することも想定されるため、下水道使用料の収入の確保に厳しく留意していかなければ成らない。
・老朽化の状況
　現在のところ、異常が見当たらないため、長寿命化計画は策定していないが、随時、管渠内洗浄･清掃等を行い、機能維持に努める。
　TVｶﾒﾗ等の詳細調査は、10年に１回程度ではあるが、定期的な巡視点検などにより、施設の状態を把握する。
・以上のことから
今後は、現状の変化に都度対応した将来予想を含む有用な収支計画を策定、また見直しを行い、独立採算の原則を意識した企業経営を行っていかなければならない。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</si>
</sst>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158208"/>
        <c:axId val="163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00158208"/>
        <c:axId val="163478272"/>
      </c:lineChart>
      <c:dateAx>
        <c:axId val="200158208"/>
        <c:scaling>
          <c:orientation val="minMax"/>
        </c:scaling>
        <c:delete val="1"/>
        <c:axPos val="b"/>
        <c:numFmt formatCode="ge" sourceLinked="1"/>
        <c:majorTickMark val="none"/>
        <c:minorTickMark val="none"/>
        <c:tickLblPos val="none"/>
        <c:crossAx val="163478272"/>
        <c:crosses val="autoZero"/>
        <c:auto val="1"/>
        <c:lblOffset val="100"/>
        <c:baseTimeUnit val="years"/>
      </c:dateAx>
      <c:valAx>
        <c:axId val="163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297152"/>
        <c:axId val="1326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33297152"/>
        <c:axId val="132694592"/>
      </c:lineChart>
      <c:dateAx>
        <c:axId val="133297152"/>
        <c:scaling>
          <c:orientation val="minMax"/>
        </c:scaling>
        <c:delete val="1"/>
        <c:axPos val="b"/>
        <c:numFmt formatCode="ge" sourceLinked="1"/>
        <c:majorTickMark val="none"/>
        <c:minorTickMark val="none"/>
        <c:tickLblPos val="none"/>
        <c:crossAx val="132694592"/>
        <c:crosses val="autoZero"/>
        <c:auto val="1"/>
        <c:lblOffset val="100"/>
        <c:baseTimeUnit val="years"/>
      </c:dateAx>
      <c:valAx>
        <c:axId val="1326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93.07</c:v>
                </c:pt>
                <c:pt idx="1">
                  <c:v>94.01</c:v>
                </c:pt>
                <c:pt idx="2">
                  <c:v>94.1</c:v>
                </c:pt>
                <c:pt idx="3">
                  <c:v>100</c:v>
                </c:pt>
                <c:pt idx="4">
                  <c:v>94.79</c:v>
                </c:pt>
              </c:numCache>
            </c:numRef>
          </c:val>
        </c:ser>
        <c:dLbls>
          <c:showLegendKey val="0"/>
          <c:showVal val="0"/>
          <c:showCatName val="0"/>
          <c:showSerName val="0"/>
          <c:showPercent val="0"/>
          <c:showBubbleSize val="0"/>
        </c:dLbls>
        <c:gapWidth val="150"/>
        <c:axId val="133297664"/>
        <c:axId val="132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33297664"/>
        <c:axId val="132696320"/>
      </c:lineChart>
      <c:dateAx>
        <c:axId val="133297664"/>
        <c:scaling>
          <c:orientation val="minMax"/>
        </c:scaling>
        <c:delete val="1"/>
        <c:axPos val="b"/>
        <c:numFmt formatCode="ge" sourceLinked="1"/>
        <c:majorTickMark val="none"/>
        <c:minorTickMark val="none"/>
        <c:tickLblPos val="none"/>
        <c:crossAx val="132696320"/>
        <c:crosses val="autoZero"/>
        <c:auto val="1"/>
        <c:lblOffset val="100"/>
        <c:baseTimeUnit val="years"/>
      </c:dateAx>
      <c:valAx>
        <c:axId val="132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25.5</c:v>
                </c:pt>
                <c:pt idx="1">
                  <c:v>26.51</c:v>
                </c:pt>
                <c:pt idx="2">
                  <c:v>73.569999999999993</c:v>
                </c:pt>
                <c:pt idx="3">
                  <c:v>90.27</c:v>
                </c:pt>
                <c:pt idx="4">
                  <c:v>87.41</c:v>
                </c:pt>
              </c:numCache>
            </c:numRef>
          </c:val>
        </c:ser>
        <c:dLbls>
          <c:showLegendKey val="0"/>
          <c:showVal val="0"/>
          <c:showCatName val="0"/>
          <c:showSerName val="0"/>
          <c:showPercent val="0"/>
          <c:showBubbleSize val="0"/>
        </c:dLbls>
        <c:gapWidth val="150"/>
        <c:axId val="132433408"/>
        <c:axId val="2002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33408"/>
        <c:axId val="200280896"/>
      </c:lineChart>
      <c:dateAx>
        <c:axId val="132433408"/>
        <c:scaling>
          <c:orientation val="minMax"/>
        </c:scaling>
        <c:delete val="1"/>
        <c:axPos val="b"/>
        <c:numFmt formatCode="ge" sourceLinked="1"/>
        <c:majorTickMark val="none"/>
        <c:minorTickMark val="none"/>
        <c:tickLblPos val="none"/>
        <c:crossAx val="200280896"/>
        <c:crosses val="autoZero"/>
        <c:auto val="1"/>
        <c:lblOffset val="100"/>
        <c:baseTimeUnit val="years"/>
      </c:dateAx>
      <c:valAx>
        <c:axId val="2002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34944"/>
        <c:axId val="2002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34944"/>
        <c:axId val="200282624"/>
      </c:lineChart>
      <c:dateAx>
        <c:axId val="132434944"/>
        <c:scaling>
          <c:orientation val="minMax"/>
        </c:scaling>
        <c:delete val="1"/>
        <c:axPos val="b"/>
        <c:numFmt formatCode="ge" sourceLinked="1"/>
        <c:majorTickMark val="none"/>
        <c:minorTickMark val="none"/>
        <c:tickLblPos val="none"/>
        <c:crossAx val="200282624"/>
        <c:crosses val="autoZero"/>
        <c:auto val="1"/>
        <c:lblOffset val="100"/>
        <c:baseTimeUnit val="years"/>
      </c:dateAx>
      <c:valAx>
        <c:axId val="2002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35456"/>
        <c:axId val="2002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35456"/>
        <c:axId val="200284352"/>
      </c:lineChart>
      <c:dateAx>
        <c:axId val="132435456"/>
        <c:scaling>
          <c:orientation val="minMax"/>
        </c:scaling>
        <c:delete val="1"/>
        <c:axPos val="b"/>
        <c:numFmt formatCode="ge" sourceLinked="1"/>
        <c:majorTickMark val="none"/>
        <c:minorTickMark val="none"/>
        <c:tickLblPos val="none"/>
        <c:crossAx val="200284352"/>
        <c:crosses val="autoZero"/>
        <c:auto val="1"/>
        <c:lblOffset val="100"/>
        <c:baseTimeUnit val="years"/>
      </c:dateAx>
      <c:valAx>
        <c:axId val="2002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756992"/>
        <c:axId val="2002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756992"/>
        <c:axId val="200284928"/>
      </c:lineChart>
      <c:dateAx>
        <c:axId val="132756992"/>
        <c:scaling>
          <c:orientation val="minMax"/>
        </c:scaling>
        <c:delete val="1"/>
        <c:axPos val="b"/>
        <c:numFmt formatCode="ge" sourceLinked="1"/>
        <c:majorTickMark val="none"/>
        <c:minorTickMark val="none"/>
        <c:tickLblPos val="none"/>
        <c:crossAx val="200284928"/>
        <c:crosses val="autoZero"/>
        <c:auto val="1"/>
        <c:lblOffset val="100"/>
        <c:baseTimeUnit val="years"/>
      </c:dateAx>
      <c:valAx>
        <c:axId val="2002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76928"/>
        <c:axId val="1328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76928"/>
        <c:axId val="132818624"/>
      </c:lineChart>
      <c:dateAx>
        <c:axId val="132476928"/>
        <c:scaling>
          <c:orientation val="minMax"/>
        </c:scaling>
        <c:delete val="1"/>
        <c:axPos val="b"/>
        <c:numFmt formatCode="ge" sourceLinked="1"/>
        <c:majorTickMark val="none"/>
        <c:minorTickMark val="none"/>
        <c:tickLblPos val="none"/>
        <c:crossAx val="132818624"/>
        <c:crosses val="autoZero"/>
        <c:auto val="1"/>
        <c:lblOffset val="100"/>
        <c:baseTimeUnit val="years"/>
      </c:dateAx>
      <c:valAx>
        <c:axId val="1328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2417</c:v>
                </c:pt>
                <c:pt idx="1">
                  <c:v>2238.98</c:v>
                </c:pt>
                <c:pt idx="2">
                  <c:v>1968.26</c:v>
                </c:pt>
                <c:pt idx="3">
                  <c:v>1426.76</c:v>
                </c:pt>
                <c:pt idx="4">
                  <c:v>1304.05</c:v>
                </c:pt>
              </c:numCache>
            </c:numRef>
          </c:val>
        </c:ser>
        <c:dLbls>
          <c:showLegendKey val="0"/>
          <c:showVal val="0"/>
          <c:showCatName val="0"/>
          <c:showSerName val="0"/>
          <c:showPercent val="0"/>
          <c:showBubbleSize val="0"/>
        </c:dLbls>
        <c:gapWidth val="150"/>
        <c:axId val="132758528"/>
        <c:axId val="1328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32758528"/>
        <c:axId val="132820352"/>
      </c:lineChart>
      <c:dateAx>
        <c:axId val="132758528"/>
        <c:scaling>
          <c:orientation val="minMax"/>
        </c:scaling>
        <c:delete val="1"/>
        <c:axPos val="b"/>
        <c:numFmt formatCode="ge" sourceLinked="1"/>
        <c:majorTickMark val="none"/>
        <c:minorTickMark val="none"/>
        <c:tickLblPos val="none"/>
        <c:crossAx val="132820352"/>
        <c:crosses val="autoZero"/>
        <c:auto val="1"/>
        <c:lblOffset val="100"/>
        <c:baseTimeUnit val="years"/>
      </c:dateAx>
      <c:valAx>
        <c:axId val="1328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27.34</c:v>
                </c:pt>
                <c:pt idx="1">
                  <c:v>26.23</c:v>
                </c:pt>
                <c:pt idx="2">
                  <c:v>27.42</c:v>
                </c:pt>
                <c:pt idx="3">
                  <c:v>34.450000000000003</c:v>
                </c:pt>
                <c:pt idx="4">
                  <c:v>37.520000000000003</c:v>
                </c:pt>
              </c:numCache>
            </c:numRef>
          </c:val>
        </c:ser>
        <c:dLbls>
          <c:showLegendKey val="0"/>
          <c:showVal val="0"/>
          <c:showCatName val="0"/>
          <c:showSerName val="0"/>
          <c:showPercent val="0"/>
          <c:showBubbleSize val="0"/>
        </c:dLbls>
        <c:gapWidth val="150"/>
        <c:axId val="132478464"/>
        <c:axId val="1328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32478464"/>
        <c:axId val="132822080"/>
      </c:lineChart>
      <c:dateAx>
        <c:axId val="132478464"/>
        <c:scaling>
          <c:orientation val="minMax"/>
        </c:scaling>
        <c:delete val="1"/>
        <c:axPos val="b"/>
        <c:numFmt formatCode="ge" sourceLinked="1"/>
        <c:majorTickMark val="none"/>
        <c:minorTickMark val="none"/>
        <c:tickLblPos val="none"/>
        <c:crossAx val="132822080"/>
        <c:crosses val="autoZero"/>
        <c:auto val="1"/>
        <c:lblOffset val="100"/>
        <c:baseTimeUnit val="years"/>
      </c:dateAx>
      <c:valAx>
        <c:axId val="132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830.59</c:v>
                </c:pt>
                <c:pt idx="1">
                  <c:v>879.83</c:v>
                </c:pt>
                <c:pt idx="2">
                  <c:v>835.02</c:v>
                </c:pt>
                <c:pt idx="3">
                  <c:v>662.45</c:v>
                </c:pt>
                <c:pt idx="4">
                  <c:v>603.15</c:v>
                </c:pt>
              </c:numCache>
            </c:numRef>
          </c:val>
        </c:ser>
        <c:dLbls>
          <c:showLegendKey val="0"/>
          <c:showVal val="0"/>
          <c:showCatName val="0"/>
          <c:showSerName val="0"/>
          <c:showPercent val="0"/>
          <c:showBubbleSize val="0"/>
        </c:dLbls>
        <c:gapWidth val="150"/>
        <c:axId val="132480512"/>
        <c:axId val="1328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32480512"/>
        <c:axId val="132823808"/>
      </c:lineChart>
      <c:dateAx>
        <c:axId val="132480512"/>
        <c:scaling>
          <c:orientation val="minMax"/>
        </c:scaling>
        <c:delete val="1"/>
        <c:axPos val="b"/>
        <c:numFmt formatCode="ge" sourceLinked="1"/>
        <c:majorTickMark val="none"/>
        <c:minorTickMark val="none"/>
        <c:tickLblPos val="none"/>
        <c:crossAx val="132823808"/>
        <c:crosses val="autoZero"/>
        <c:auto val="1"/>
        <c:lblOffset val="100"/>
        <c:baseTimeUnit val="years"/>
      </c:dateAx>
      <c:valAx>
        <c:axId val="1328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北海道　歌志内市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c r="AE8" s="79"/>
      <c r="AF8" s="79"/>
      <c r="AG8" s="79"/>
      <c r="AH8" s="79"/>
      <c r="AI8" s="79"/>
      <c r="AJ8" s="79"/>
      <c r="AK8" s="4"/>
      <c r="AL8" s="73">
        <f>データ!S6</f>
        <v>3524</v>
      </c>
      <c r="AM8" s="73"/>
      <c r="AN8" s="73"/>
      <c r="AO8" s="73"/>
      <c r="AP8" s="73"/>
      <c r="AQ8" s="73"/>
      <c r="AR8" s="73"/>
      <c r="AS8" s="73"/>
      <c r="AT8" s="72">
        <f>データ!T6</f>
        <v>55.95</v>
      </c>
      <c r="AU8" s="72"/>
      <c r="AV8" s="72"/>
      <c r="AW8" s="72"/>
      <c r="AX8" s="72"/>
      <c r="AY8" s="72"/>
      <c r="AZ8" s="72"/>
      <c r="BA8" s="72"/>
      <c r="BB8" s="72">
        <f>データ!U6</f>
        <v>62.98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99</v>
      </c>
      <c r="Q10" s="72"/>
      <c r="R10" s="72"/>
      <c r="S10" s="72"/>
      <c r="T10" s="72"/>
      <c r="U10" s="72"/>
      <c r="V10" s="72"/>
      <c r="W10" s="72">
        <f>データ!Q6</f>
        <v>71.209999999999994</v>
      </c>
      <c r="X10" s="72"/>
      <c r="Y10" s="72"/>
      <c r="Z10" s="72"/>
      <c r="AA10" s="72"/>
      <c r="AB10" s="72"/>
      <c r="AC10" s="72"/>
      <c r="AD10" s="73">
        <f>データ!R6</f>
        <v>4709</v>
      </c>
      <c r="AE10" s="73"/>
      <c r="AF10" s="73"/>
      <c r="AG10" s="73"/>
      <c r="AH10" s="73"/>
      <c r="AI10" s="73"/>
      <c r="AJ10" s="73"/>
      <c r="AK10" s="2"/>
      <c r="AL10" s="73">
        <f>データ!V6</f>
        <v>3454</v>
      </c>
      <c r="AM10" s="73"/>
      <c r="AN10" s="73"/>
      <c r="AO10" s="73"/>
      <c r="AP10" s="73"/>
      <c r="AQ10" s="73"/>
      <c r="AR10" s="73"/>
      <c r="AS10" s="73"/>
      <c r="AT10" s="72">
        <f>データ!W6</f>
        <v>2.95</v>
      </c>
      <c r="AU10" s="72"/>
      <c r="AV10" s="72"/>
      <c r="AW10" s="72"/>
      <c r="AX10" s="72"/>
      <c r="AY10" s="72"/>
      <c r="AZ10" s="72"/>
      <c r="BA10" s="72"/>
      <c r="BB10" s="72">
        <f>データ!X6</f>
        <v>1170.8499999999999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121</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12271</v>
      </c>
      <c r="D6" s="33">
        <f t="shared" si="3"/>
        <v>47</v>
      </c>
      <c r="E6" s="33">
        <f t="shared" si="3"/>
        <v>17</v>
      </c>
      <c r="F6" s="33">
        <f t="shared" si="3"/>
        <v>1</v>
      </c>
      <c r="G6" s="33">
        <f t="shared" si="3"/>
        <v>0</v>
      </c>
      <c r="H6" s="33" t="str">
        <f t="shared" si="3"/>
        <v>北海道　歌志内市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99</v>
      </c>
      <c r="Q6" s="34">
        <f t="shared" si="3"/>
        <v>71.209999999999994</v>
      </c>
      <c r="R6" s="34">
        <f t="shared" si="3"/>
        <v>4709</v>
      </c>
      <c r="S6" s="34">
        <f t="shared" si="3"/>
        <v>3524</v>
      </c>
      <c r="T6" s="34">
        <f t="shared" si="3"/>
        <v>55.95</v>
      </c>
      <c r="U6" s="34">
        <f t="shared" si="3"/>
        <v>62.98</v>
      </c>
      <c r="V6" s="34">
        <f t="shared" si="3"/>
        <v>3454</v>
      </c>
      <c r="W6" s="34">
        <f t="shared" si="3"/>
        <v>2.95</v>
      </c>
      <c r="X6" s="34">
        <f t="shared" si="3"/>
        <v>1170.8499999999999</v>
      </c>
      <c r="Y6" s="35">
        <f>IF(Y7="",NA(),Y7)</f>
        <v>25.5</v>
      </c>
      <c r="Z6" s="35">
        <f t="shared" ref="Z6:AH6" si="4">IF(Z7="",NA(),Z7)</f>
        <v>26.51</v>
      </c>
      <c r="AA6" s="35">
        <f t="shared" si="4"/>
        <v>73.569999999999993</v>
      </c>
      <c r="AB6" s="35">
        <f t="shared" si="4"/>
        <v>90.27</v>
      </c>
      <c r="AC6" s="35">
        <f t="shared" si="4"/>
        <v>87.41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2417</v>
      </c>
      <c r="BG6" s="35">
        <f t="shared" ref="BG6:BO6" si="7">IF(BG7="",NA(),BG7)</f>
        <v>2238.98</v>
      </c>
      <c r="BH6" s="35">
        <f t="shared" si="7"/>
        <v>1968.26</v>
      </c>
      <c r="BI6" s="35">
        <f t="shared" si="7"/>
        <v>1426.76</v>
      </c>
      <c r="BJ6" s="35">
        <f t="shared" si="7"/>
        <v>1304.05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27.34</v>
      </c>
      <c r="BR6" s="35">
        <f t="shared" ref="BR6:BZ6" si="8">IF(BR7="",NA(),BR7)</f>
        <v>26.23</v>
      </c>
      <c r="BS6" s="35">
        <f t="shared" si="8"/>
        <v>27.42</v>
      </c>
      <c r="BT6" s="35">
        <f t="shared" si="8"/>
        <v>34.450000000000003</v>
      </c>
      <c r="BU6" s="35">
        <f t="shared" si="8"/>
        <v>37.520000000000003</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830.59</v>
      </c>
      <c r="CC6" s="35">
        <f t="shared" ref="CC6:CK6" si="9">IF(CC7="",NA(),CC7)</f>
        <v>879.83</v>
      </c>
      <c r="CD6" s="35">
        <f t="shared" si="9"/>
        <v>835.02</v>
      </c>
      <c r="CE6" s="35">
        <f t="shared" si="9"/>
        <v>662.45</v>
      </c>
      <c r="CF6" s="35">
        <f t="shared" si="9"/>
        <v>603.15</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93.07</v>
      </c>
      <c r="CY6" s="35">
        <f t="shared" ref="CY6:DG6" si="11">IF(CY7="",NA(),CY7)</f>
        <v>94.01</v>
      </c>
      <c r="CZ6" s="35">
        <f t="shared" si="11"/>
        <v>94.1</v>
      </c>
      <c r="DA6" s="35">
        <f t="shared" si="11"/>
        <v>100</v>
      </c>
      <c r="DB6" s="35">
        <f t="shared" si="11"/>
        <v>94.79</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12271</v>
      </c>
      <c r="D7" s="37">
        <v>47</v>
      </c>
      <c r="E7" s="37">
        <v>17</v>
      </c>
      <c r="F7" s="37">
        <v>1</v>
      </c>
      <c r="G7" s="37">
        <v>0</v>
      </c>
      <c r="H7" s="37" t="s">
        <v>109</v>
      </c>
      <c r="I7" s="37" t="s">
        <v>110</v>
      </c>
      <c r="J7" s="37" t="s">
        <v>111</v>
      </c>
      <c r="K7" s="37" t="s">
        <v>112</v>
      </c>
      <c r="L7" s="37" t="s">
        <v>113</v>
      </c>
      <c r="M7" s="37"/>
      <c r="N7" s="38" t="s">
        <v>114</v>
      </c>
      <c r="O7" s="38" t="s">
        <v>115</v>
      </c>
      <c r="P7" s="38">
        <v>99</v>
      </c>
      <c r="Q7" s="38">
        <v>71.209999999999994</v>
      </c>
      <c r="R7" s="38">
        <v>4709</v>
      </c>
      <c r="S7" s="38">
        <v>3524</v>
      </c>
      <c r="T7" s="38">
        <v>55.95</v>
      </c>
      <c r="U7" s="38">
        <v>62.98</v>
      </c>
      <c r="V7" s="38">
        <v>3454</v>
      </c>
      <c r="W7" s="38">
        <v>2.95</v>
      </c>
      <c r="X7" s="38">
        <v>1170.8499999999999</v>
      </c>
      <c r="Y7" s="38">
        <v>25.5</v>
      </c>
      <c r="Z7" s="38">
        <v>26.51</v>
      </c>
      <c r="AA7" s="38">
        <v>73.569999999999993</v>
      </c>
      <c r="AB7" s="38">
        <v>90.27</v>
      </c>
      <c r="AC7" s="38">
        <v>87.41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2417</v>
      </c>
      <c r="BG7" s="38">
        <v>2238.98</v>
      </c>
      <c r="BH7" s="38">
        <v>1968.26</v>
      </c>
      <c r="BI7" s="38">
        <v>1426.76</v>
      </c>
      <c r="BJ7" s="38">
        <v>1304.05</v>
      </c>
      <c r="BK7" s="38">
        <v>1309.43</v>
      </c>
      <c r="BL7" s="38">
        <v>1306.92</v>
      </c>
      <c r="BM7" s="38">
        <v>1203.71</v>
      </c>
      <c r="BN7" s="38">
        <v>1162.3599999999999</v>
      </c>
      <c r="BO7" s="38">
        <v>1047.6500000000001</v>
      </c>
      <c r="BP7" s="38">
        <v>728.3</v>
      </c>
      <c r="BQ7" s="38">
        <v>27.34</v>
      </c>
      <c r="BR7" s="38">
        <v>26.23</v>
      </c>
      <c r="BS7" s="38">
        <v>27.42</v>
      </c>
      <c r="BT7" s="38">
        <v>34.450000000000003</v>
      </c>
      <c r="BU7" s="38">
        <v>37.520000000000003</v>
      </c>
      <c r="BV7" s="38">
        <v>67.59</v>
      </c>
      <c r="BW7" s="38">
        <v>68.510000000000005</v>
      </c>
      <c r="BX7" s="38">
        <v>69.739999999999995</v>
      </c>
      <c r="BY7" s="38">
        <v>68.209999999999994</v>
      </c>
      <c r="BZ7" s="38">
        <v>74.040000000000006</v>
      </c>
      <c r="CA7" s="38">
        <v>100.04</v>
      </c>
      <c r="CB7" s="38">
        <v>830.59</v>
      </c>
      <c r="CC7" s="38">
        <v>879.83</v>
      </c>
      <c r="CD7" s="38">
        <v>835.02</v>
      </c>
      <c r="CE7" s="38">
        <v>662.45</v>
      </c>
      <c r="CF7" s="38">
        <v>603.15</v>
      </c>
      <c r="CG7" s="38">
        <v>251.88</v>
      </c>
      <c r="CH7" s="38">
        <v>247.43</v>
      </c>
      <c r="CI7" s="38">
        <v>248.89</v>
      </c>
      <c r="CJ7" s="38">
        <v>250.84</v>
      </c>
      <c r="CK7" s="38">
        <v>235.61</v>
      </c>
      <c r="CL7" s="38">
        <v>137.82</v>
      </c>
      <c r="CM7" s="38" t="s">
        <v>114</v>
      </c>
      <c r="CN7" s="38" t="s">
        <v>114</v>
      </c>
      <c r="CO7" s="38" t="s">
        <v>114</v>
      </c>
      <c r="CP7" s="38" t="s">
        <v>114</v>
      </c>
      <c r="CQ7" s="38" t="s">
        <v>114</v>
      </c>
      <c r="CR7" s="38">
        <v>49.29</v>
      </c>
      <c r="CS7" s="38">
        <v>50.32</v>
      </c>
      <c r="CT7" s="38">
        <v>49.89</v>
      </c>
      <c r="CU7" s="38">
        <v>49.39</v>
      </c>
      <c r="CV7" s="38">
        <v>49.25</v>
      </c>
      <c r="CW7" s="38">
        <v>60.09</v>
      </c>
      <c r="CX7" s="38">
        <v>93.07</v>
      </c>
      <c r="CY7" s="38">
        <v>94.01</v>
      </c>
      <c r="CZ7" s="38">
        <v>94.1</v>
      </c>
      <c r="DA7" s="38">
        <v>100</v>
      </c>
      <c r="DB7" s="38">
        <v>94.79</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08750</cp:lastModifiedBy>
  <cp:lastPrinted>2018-02-20T02:55:46Z</cp:lastPrinted>
  <dcterms:created xsi:type="dcterms:W3CDTF">2017-12-25T02:00:54Z</dcterms:created>
  <dcterms:modified xsi:type="dcterms:W3CDTF">2018-02-20T02:57:13Z</dcterms:modified>
</cp:coreProperties>
</file>