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28830" windowHeight="62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<sst xmlns="http://schemas.openxmlformats.org/spreadsheetml/2006/main" count="1016" uniqueCount="538">
  <si>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</si>
  <si>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</si>
  <si>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</si>
  <si>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</si>
  <si>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</si>
  <si>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</si>
  <si>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</si>
  <si>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</si>
  <si>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</si>
  <si>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</si>
  <si>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</si>
  <si>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</si>
  <si>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</si>
  <si>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</si>
  <si>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</si>
  <si>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</si>
  <si>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</si>
  <si>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</si>
  <si>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</si>
  <si>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</si>
  <si>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</si>
  <si>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</si>
  <si>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</si>
  <si>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</si>
  <si>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</si>
  <si>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</si>
  <si>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</si>
  <si>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</si>
  <si>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</si>
  <si>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</si>
  <si>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</si>
  <si>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</si>
  <si>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</si>
  <si>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</si>
  <si>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</si>
  <si>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</si>
  <si>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</si>
  <si>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</si>
  <si>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</si>
  <si>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</si>
  <si>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</si>
  <si>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</si>
  <si>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</si>
  <si>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</si>
  <si>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</si>
  <si>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</si>
  <si>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</si>
  <si>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</si>
  <si>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</si>
  <si>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</si>
  <si>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</si>
  <si>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</si>
  <si>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</si>
  <si>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</si>
  <si>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</si>
  <si>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</si>
  <si>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</si>
  <si>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</si>
  <si>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</si>
  <si>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</si>
  <si>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</si>
  <si>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</si>
  <si>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</si>
  <si>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</si>
  <si>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</si>
  <si>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</si>
  <si>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</si>
  <si>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</si>
  <si>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</si>
  <si>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</si>
  <si>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</si>
  <si>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</si>
  <si>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</si>
  <si>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</si>
  <si>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</si>
  <si>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</si>
  <si>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</si>
  <si>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</si>
  <si>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</si>
  <si>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</si>
  <si>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</si>
  <si>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歌志内市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</si>
  <si>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</si>
  <si>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</si>
  <si>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</si>
  <si>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</si>
  <si>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</si>
  <si>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</si>
  <si>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</si>
  <si>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</si>
  <si>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</si>
  <si>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</si>
  <si>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</si>
  <si>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</si>
  <si>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</si>
  <si>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</si>
  <si>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</si>
  <si>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</si>
  <si>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</si>
  <si>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</si>
  <si>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</si>
  <si>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</si>
  <si>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</si>
  <si>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</si>
  <si>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</si>
  <si>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</si>
  <si>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</si>
  <si>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</si>
  <si>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</si>
  <si>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</si>
  <si>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</si>
  <si>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</si>
  <si>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</si>
  <si>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</si>
  <si>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</si>
  <si>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</si>
  <si>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</si>
  <si>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</si>
  <si>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</si>
  <si>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</si>
  <si>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</si>
  <si>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</si>
  <si>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</si>
  <si>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</si>
  <si>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</si>
  <si>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</si>
  <si>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</si>
  <si>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</si>
  <si>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</si>
  <si>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</si>
  <si>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</si>
  <si>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</si>
  <si>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</si>
  <si>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</si>
  <si>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-5.0</t>
    <phoneticPr fontId="5"/>
  </si>
  <si>
    <t>基準財政需要額</t>
    <phoneticPr fontId="18"/>
  </si>
  <si>
    <t>うち日本人(％)</t>
    <phoneticPr fontId="5"/>
  </si>
  <si>
    <t>-4.9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</si>
  <si>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</si>
  <si>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</si>
  <si>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</si>
  <si>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</si>
  <si>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</si>
  <si>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</si>
  <si>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</si>
  <si>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</si>
  <si>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</si>
  <si>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</si>
  <si>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</si>
  <si>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</si>
  <si>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</si>
  <si>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</si>
  <si>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</si>
  <si>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</si>
  <si>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</si>
  <si>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</si>
  <si>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</si>
  <si>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</si>
  <si>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</si>
  <si>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</si>
  <si>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</si>
  <si>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</si>
  <si>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</si>
  <si>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</si>
  <si>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</si>
  <si>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</si>
  <si>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</si>
  <si>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</si>
  <si>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</si>
  <si>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</si>
  <si>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</si>
  <si>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</si>
  <si>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</si>
  <si>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</si>
  <si>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</si>
  <si>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</si>
  <si>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</si>
  <si>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</si>
  <si>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</si>
  <si>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</si>
  <si>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</si>
  <si>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</si>
  <si>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</si>
  <si>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</si>
  <si>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</si>
  <si>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</si>
  <si>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</si>
  <si>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</si>
  <si>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</si>
  <si>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</si>
  <si>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</si>
  <si>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</si>
  <si>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</si>
  <si>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</si>
  <si>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</si>
  <si>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北海道歌志内市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</si>
  <si>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</si>
  <si>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</si>
  <si>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</si>
  <si>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</si>
  <si>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</si>
  <si>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</si>
  <si>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</si>
  <si>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</si>
  <si>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</si>
  <si>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</si>
  <si>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</si>
  <si>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</si>
  <si>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</si>
  <si>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</si>
  <si>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</si>
  <si>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</si>
  <si>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</si>
  <si>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</si>
  <si>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</si>
  <si>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</si>
  <si>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</si>
  <si>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</si>
  <si>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</si>
  <si>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</si>
  <si>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</si>
  <si>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</si>
  <si>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</si>
  <si>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</si>
  <si>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</si>
  <si>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</si>
  <si>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</si>
  <si>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</si>
  <si>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</si>
  <si>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</si>
  <si>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</si>
  <si>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</si>
  <si>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</si>
  <si>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</si>
  <si>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</si>
  <si>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</si>
  <si>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</si>
  <si>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</si>
  <si>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</si>
  <si>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</si>
  <si>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</si>
  <si>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</si>
  <si>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</si>
  <si>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</si>
  <si>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</si>
  <si>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</si>
  <si>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</si>
  <si>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</si>
  <si>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</si>
  <si>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</si>
  <si>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</si>
  <si>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</si>
  <si>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</si>
  <si>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</si>
  <si>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</si>
  <si>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</si>
  <si>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</si>
  <si>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</si>
  <si>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</si>
  <si>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</si>
  <si>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</si>
  <si>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</si>
  <si>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</si>
  <si>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</si>
  <si>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</si>
  <si>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</si>
  <si>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</si>
  <si>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</si>
  <si>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</si>
  <si>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</si>
  <si>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</si>
  <si>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</si>
  <si>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</si>
  <si>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</si>
  <si>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</si>
  <si>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</si>
  <si>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</si>
  <si>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</si>
  <si>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</si>
  <si>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</si>
  <si>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</si>
  <si>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</si>
  <si>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</si>
  <si>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</si>
  <si>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</si>
  <si>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</si>
  <si>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</si>
  <si>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</si>
  <si>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</si>
  <si>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</si>
  <si>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</si>
  <si>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</si>
  <si>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</si>
  <si>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</si>
  <si>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</si>
  <si>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</si>
  <si>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</si>
  <si>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</si>
  <si>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</si>
  <si>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</si>
  <si>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</si>
  <si>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</si>
  <si>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</si>
  <si>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</si>
  <si>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</si>
  <si>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</si>
  <si>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</si>
  <si>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</si>
  <si>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</si>
  <si>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</si>
  <si>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</si>
  <si>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</si>
  <si>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</si>
  <si>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</si>
  <si>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</si>
  <si>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</si>
  <si>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</si>
  <si>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</si>
  <si>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</si>
  <si>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</si>
  <si>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</si>
  <si>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</si>
  <si>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</si>
  <si>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</si>
  <si>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</si>
  <si>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</si>
  <si>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</si>
  <si>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</si>
  <si>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</si>
  <si>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</si>
  <si>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</si>
  <si>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</si>
  <si>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</si>
  <si>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</si>
  <si>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</si>
  <si>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</si>
  <si>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</si>
  <si>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</si>
  <si>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</si>
  <si>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</si>
  <si>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</si>
  <si>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</si>
  <si>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</si>
  <si>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</si>
  <si>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</si>
  <si>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</si>
  <si>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北海道歌志内市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</si>
  <si>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</si>
  <si>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</si>
  <si>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</si>
  <si>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</si>
  <si>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</si>
  <si>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</si>
  <si>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</si>
  <si>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</si>
  <si>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</si>
  <si>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</si>
  <si>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</si>
  <si>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</si>
  <si>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</si>
  <si>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</si>
  <si>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</si>
  <si>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</si>
  <si>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</si>
  <si>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</si>
  <si>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</si>
  <si>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</si>
  <si>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</si>
  <si>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</si>
  <si>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</si>
  <si>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</si>
  <si>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</si>
  <si>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</si>
  <si>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</si>
  <si>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</si>
  <si>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</si>
  <si>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</si>
  <si>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</si>
  <si>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</si>
  <si>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</si>
  <si>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</si>
  <si>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</si>
  <si>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病院事業会計</t>
    <phoneticPr fontId="5"/>
  </si>
  <si>
    <t>法適用企業</t>
    <phoneticPr fontId="5"/>
  </si>
  <si>
    <t>市営公共下水道特別会計</t>
    <phoneticPr fontId="5"/>
  </si>
  <si>
    <t>法非適用企業</t>
    <phoneticPr fontId="5"/>
  </si>
  <si>
    <t>市営神威岳観光特別会計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</si>
  <si>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</si>
  <si>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</si>
  <si>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</si>
  <si>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</si>
  <si>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</si>
  <si>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</si>
  <si>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</si>
  <si>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</si>
  <si>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</si>
  <si>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</si>
  <si>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</si>
  <si>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</si>
  <si>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</si>
  <si>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</si>
  <si>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</si>
  <si>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</si>
  <si>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</si>
  <si>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</si>
  <si>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</si>
  <si>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</si>
  <si>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</si>
  <si>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</si>
  <si>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</si>
  <si>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</si>
  <si>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</si>
  <si>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</si>
  <si>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</si>
  <si>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</si>
  <si>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</si>
  <si>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</si>
  <si>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</si>
  <si>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</si>
  <si>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</si>
  <si>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</si>
  <si>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</si>
  <si>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</si>
  <si>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</si>
  <si>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</si>
  <si>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</si>
  <si>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</si>
  <si>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</si>
  <si>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</si>
  <si>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</si>
  <si>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</si>
  <si>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</si>
  <si>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</si>
  <si>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</si>
  <si>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</si>
  <si>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</si>
  <si>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</si>
  <si>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</si>
  <si>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</si>
  <si>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</si>
  <si>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</si>
  <si>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</si>
  <si>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</si>
  <si>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</si>
  <si>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</si>
  <si>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</si>
  <si>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</si>
  <si>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</si>
  <si>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</si>
  <si>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</si>
  <si>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</si>
  <si>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</si>
  <si>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</si>
  <si>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</si>
  <si>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</si>
  <si>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</si>
  <si>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</si>
  <si>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</si>
  <si>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</si>
  <si>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</si>
  <si>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</si>
  <si>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</si>
  <si>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</si>
  <si>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</si>
  <si>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</si>
  <si>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</si>
  <si>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</si>
  <si>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</si>
  <si>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</si>
  <si>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</si>
  <si>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</si>
  <si>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</si>
  <si>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</si>
  <si>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</si>
  <si>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</si>
  <si>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</si>
  <si>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</si>
  <si>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</si>
  <si>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</si>
  <si>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</si>
  <si>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</si>
  <si>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</si>
  <si>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</si>
  <si>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</si>
  <si>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</si>
  <si>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</si>
  <si>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</si>
  <si>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</si>
  <si>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</si>
  <si>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</si>
  <si>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</si>
  <si>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</si>
  <si>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</si>
  <si>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</si>
  <si>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</si>
  <si>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</si>
  <si>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</si>
  <si>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</si>
  <si>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</si>
  <si>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</si>
  <si>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</si>
  <si>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</si>
  <si>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</si>
  <si>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</si>
  <si>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</si>
  <si>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</si>
  <si>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</si>
  <si>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</si>
  <si>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</si>
  <si>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</si>
  <si>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</si>
  <si>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</si>
  <si>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</si>
  <si>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</si>
  <si>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</si>
  <si>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</si>
  <si>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</si>
  <si>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</si>
  <si>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</si>
  <si>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</si>
  <si>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</si>
  <si>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国民健康保険特別会計</t>
  </si>
  <si>
    <t>後期高齢者医療特別会計</t>
  </si>
  <si>
    <t>市営公共下水道特別会計</t>
  </si>
  <si>
    <t>市営神威岳観光特別会計</t>
  </si>
  <si>
    <t>その他会計（赤字）</t>
  </si>
  <si>
    <t>その他会計（黒字）</t>
  </si>
  <si>
    <t>空知中部広域連合</t>
    <phoneticPr fontId="5"/>
  </si>
  <si>
    <t>中空知広域市町村圏組合</t>
    <phoneticPr fontId="5"/>
  </si>
  <si>
    <t>-</t>
    <phoneticPr fontId="2"/>
  </si>
  <si>
    <t>空知教育センター組合</t>
    <phoneticPr fontId="5"/>
  </si>
  <si>
    <t>砂川地区保健衛生組合</t>
    <phoneticPr fontId="5"/>
  </si>
  <si>
    <t>中・北空知廃棄物処理広域連合</t>
    <phoneticPr fontId="5"/>
  </si>
  <si>
    <t>中空知広域水道企業団</t>
    <phoneticPr fontId="5"/>
  </si>
  <si>
    <t>石狩川流域下水道組合</t>
    <rPh sb="0" eb="3">
      <t>イシカリガワ</t>
    </rPh>
    <rPh sb="3" eb="5">
      <t>リュウイキ</t>
    </rPh>
    <rPh sb="5" eb="8">
      <t>ゲスイドウ</t>
    </rPh>
    <rPh sb="8" eb="10">
      <t>クミアイ</t>
    </rPh>
    <phoneticPr fontId="5"/>
  </si>
  <si>
    <t>歌志内振興公社</t>
    <rPh sb="0" eb="3">
      <t>ウタシナイ</t>
    </rPh>
    <rPh sb="3" eb="5">
      <t>シンコウ</t>
    </rPh>
    <rPh sb="5" eb="7">
      <t>コウシャ</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</si>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</sst>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63360</c:v>
                </c:pt>
                <c:pt idx="1">
                  <c:v>52377</c:v>
                </c:pt>
                <c:pt idx="2">
                  <c:v>62524</c:v>
                </c:pt>
                <c:pt idx="3">
                  <c:v>80149</c:v>
                </c:pt>
                <c:pt idx="4">
                  <c:v>57697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128313</c:v>
                </c:pt>
                <c:pt idx="1">
                  <c:v>84375</c:v>
                </c:pt>
                <c:pt idx="2">
                  <c:v>109601</c:v>
                </c:pt>
                <c:pt idx="3">
                  <c:v>135697</c:v>
                </c:pt>
                <c:pt idx="4">
                  <c:v>72579</c:v>
                </c:pt>
              </c:numCache>
            </c:numRef>
          </c:val>
          <c:smooth val="0"/>
        </c:ser>
        <c:dLbls>
          <c:showLegendKey val="0"/>
          <c:showVal val="0"/>
          <c:showCatName val="0"/>
          <c:showSerName val="0"/>
          <c:showPercent val="0"/>
          <c:showBubbleSize val="0"/>
        </c:dLbls>
        <c:marker val="1"/>
        <c:smooth val="0"/>
        <c:axId val="257030784"/>
        <c:axId val="257454848"/>
      </c:lineChart>
      <c:catAx>
        <c:axId val="257030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454848"/>
        <c:crosses val="autoZero"/>
        <c:auto val="1"/>
        <c:lblAlgn val="ctr"/>
        <c:lblOffset val="100"/>
        <c:tickLblSkip val="1"/>
        <c:tickMarkSkip val="1"/>
        <c:noMultiLvlLbl val="0"/>
      </c:catAx>
      <c:valAx>
        <c:axId val="2574548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03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6.69</c:v>
                </c:pt>
                <c:pt idx="1">
                  <c:v>5.39</c:v>
                </c:pt>
                <c:pt idx="2">
                  <c:v>5.9</c:v>
                </c:pt>
                <c:pt idx="3">
                  <c:v>6.62</c:v>
                </c:pt>
                <c:pt idx="4">
                  <c:v>5.69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35.54</c:v>
                </c:pt>
                <c:pt idx="1">
                  <c:v>47.72</c:v>
                </c:pt>
                <c:pt idx="2">
                  <c:v>60.32</c:v>
                </c:pt>
                <c:pt idx="3">
                  <c:v>72.62</c:v>
                </c:pt>
                <c:pt idx="4">
                  <c:v>86.4</c:v>
                </c:pt>
              </c:numCache>
            </c:numRef>
          </c:val>
        </c:ser>
        <c:dLbls>
          <c:showLegendKey val="0"/>
          <c:showVal val="0"/>
          <c:showCatName val="0"/>
          <c:showSerName val="0"/>
          <c:showPercent val="0"/>
          <c:showBubbleSize val="0"/>
        </c:dLbls>
        <c:gapWidth val="250"/>
        <c:overlap val="100"/>
        <c:axId val="257049728"/>
        <c:axId val="25705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14.3</c:v>
                </c:pt>
                <c:pt idx="1">
                  <c:v>10.210000000000001</c:v>
                </c:pt>
                <c:pt idx="2">
                  <c:v>14.18</c:v>
                </c:pt>
                <c:pt idx="3">
                  <c:v>13.19</c:v>
                </c:pt>
                <c:pt idx="4">
                  <c:v>11.22</c:v>
                </c:pt>
              </c:numCache>
            </c:numRef>
          </c:val>
          <c:smooth val="0"/>
        </c:ser>
        <c:dLbls>
          <c:showLegendKey val="0"/>
          <c:showVal val="0"/>
          <c:showCatName val="0"/>
          <c:showSerName val="0"/>
          <c:showPercent val="0"/>
          <c:showBubbleSize val="0"/>
        </c:dLbls>
        <c:marker val="1"/>
        <c:smooth val="0"/>
        <c:axId val="257049728"/>
        <c:axId val="257051648"/>
      </c:lineChart>
      <c:catAx>
        <c:axId val="2570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051648"/>
        <c:crosses val="autoZero"/>
        <c:auto val="1"/>
        <c:lblAlgn val="ctr"/>
        <c:lblOffset val="100"/>
        <c:tickLblSkip val="1"/>
        <c:tickMarkSkip val="1"/>
        <c:noMultiLvlLbl val="0"/>
      </c:catAx>
      <c:valAx>
        <c:axId val="2570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0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市営神威岳観光特別会計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市営公共下水道特別会計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4.1399999999999997</c:v>
                </c:pt>
                <c:pt idx="2">
                  <c:v>#N/A</c:v>
                </c:pt>
                <c:pt idx="3">
                  <c:v>4.53</c:v>
                </c:pt>
                <c:pt idx="4">
                  <c:v>#N/A</c:v>
                </c:pt>
                <c:pt idx="5">
                  <c:v>3.11</c:v>
                </c:pt>
                <c:pt idx="6">
                  <c:v>#N/A</c:v>
                </c:pt>
                <c:pt idx="7">
                  <c:v>1.48</c:v>
                </c:pt>
                <c:pt idx="8">
                  <c:v>#N/A</c:v>
                </c:pt>
                <c:pt idx="9">
                  <c:v>3.06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6.68</c:v>
                </c:pt>
                <c:pt idx="2">
                  <c:v>#N/A</c:v>
                </c:pt>
                <c:pt idx="3">
                  <c:v>5.38</c:v>
                </c:pt>
                <c:pt idx="4">
                  <c:v>#N/A</c:v>
                </c:pt>
                <c:pt idx="5">
                  <c:v>5.89</c:v>
                </c:pt>
                <c:pt idx="6">
                  <c:v>#N/A</c:v>
                </c:pt>
                <c:pt idx="7">
                  <c:v>6.62</c:v>
                </c:pt>
                <c:pt idx="8">
                  <c:v>#N/A</c:v>
                </c:pt>
                <c:pt idx="9">
                  <c:v>5.69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7.81</c:v>
                </c:pt>
                <c:pt idx="2">
                  <c:v>#N/A</c:v>
                </c:pt>
                <c:pt idx="3">
                  <c:v>8.9600000000000009</c:v>
                </c:pt>
                <c:pt idx="4">
                  <c:v>#N/A</c:v>
                </c:pt>
                <c:pt idx="5">
                  <c:v>10.94</c:v>
                </c:pt>
                <c:pt idx="6">
                  <c:v>#N/A</c:v>
                </c:pt>
                <c:pt idx="7">
                  <c:v>13.06</c:v>
                </c:pt>
                <c:pt idx="8">
                  <c:v>#N/A</c:v>
                </c:pt>
                <c:pt idx="9">
                  <c:v>15.2</c:v>
                </c:pt>
              </c:numCache>
            </c:numRef>
          </c:val>
        </c:ser>
        <c:dLbls>
          <c:showLegendKey val="0"/>
          <c:showVal val="0"/>
          <c:showCatName val="0"/>
          <c:showSerName val="0"/>
          <c:showPercent val="0"/>
          <c:showBubbleSize val="0"/>
        </c:dLbls>
        <c:gapWidth val="150"/>
        <c:overlap val="100"/>
        <c:axId val="236825600"/>
        <c:axId val="236839680"/>
      </c:barChart>
      <c:catAx>
        <c:axId val="2368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839680"/>
        <c:crosses val="autoZero"/>
        <c:auto val="1"/>
        <c:lblAlgn val="ctr"/>
        <c:lblOffset val="100"/>
        <c:tickLblSkip val="1"/>
        <c:tickMarkSkip val="1"/>
        <c:noMultiLvlLbl val="0"/>
      </c:catAx>
      <c:valAx>
        <c:axId val="23683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82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621</c:v>
                </c:pt>
                <c:pt idx="5">
                  <c:v>606</c:v>
                </c:pt>
                <c:pt idx="8">
                  <c:v>605</c:v>
                </c:pt>
                <c:pt idx="11">
                  <c:v>581</c:v>
                </c:pt>
                <c:pt idx="14">
                  <c:v>560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47</c:v>
                </c:pt>
                <c:pt idx="3">
                  <c:v>47</c:v>
                </c:pt>
                <c:pt idx="6">
                  <c:v>47</c:v>
                </c:pt>
                <c:pt idx="9">
                  <c:v>47</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202</c:v>
                </c:pt>
                <c:pt idx="3">
                  <c:v>248</c:v>
                </c:pt>
                <c:pt idx="6">
                  <c:v>256</c:v>
                </c:pt>
                <c:pt idx="9">
                  <c:v>260</c:v>
                </c:pt>
                <c:pt idx="12">
                  <c:v>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630</c:v>
                </c:pt>
                <c:pt idx="3">
                  <c:v>551</c:v>
                </c:pt>
                <c:pt idx="6">
                  <c:v>521</c:v>
                </c:pt>
                <c:pt idx="9">
                  <c:v>488</c:v>
                </c:pt>
                <c:pt idx="12">
                  <c:v>473</c:v>
                </c:pt>
              </c:numCache>
            </c:numRef>
          </c:val>
        </c:ser>
        <c:dLbls>
          <c:showLegendKey val="0"/>
          <c:showVal val="0"/>
          <c:showCatName val="0"/>
          <c:showSerName val="0"/>
          <c:showPercent val="0"/>
          <c:showBubbleSize val="0"/>
        </c:dLbls>
        <c:gapWidth val="100"/>
        <c:overlap val="100"/>
        <c:axId val="257249280"/>
        <c:axId val="25725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258</c:v>
                </c:pt>
                <c:pt idx="2">
                  <c:v>#N/A</c:v>
                </c:pt>
                <c:pt idx="3">
                  <c:v>#N/A</c:v>
                </c:pt>
                <c:pt idx="4">
                  <c:v>240</c:v>
                </c:pt>
                <c:pt idx="5">
                  <c:v>#N/A</c:v>
                </c:pt>
                <c:pt idx="6">
                  <c:v>#N/A</c:v>
                </c:pt>
                <c:pt idx="7">
                  <c:v>219</c:v>
                </c:pt>
                <c:pt idx="8">
                  <c:v>#N/A</c:v>
                </c:pt>
                <c:pt idx="9">
                  <c:v>#N/A</c:v>
                </c:pt>
                <c:pt idx="10">
                  <c:v>214</c:v>
                </c:pt>
                <c:pt idx="11">
                  <c:v>#N/A</c:v>
                </c:pt>
                <c:pt idx="12">
                  <c:v>#N/A</c:v>
                </c:pt>
                <c:pt idx="13">
                  <c:v>208</c:v>
                </c:pt>
                <c:pt idx="14">
                  <c:v>#N/A</c:v>
                </c:pt>
              </c:numCache>
            </c:numRef>
          </c:val>
          <c:smooth val="0"/>
        </c:ser>
        <c:dLbls>
          <c:showLegendKey val="0"/>
          <c:showVal val="0"/>
          <c:showCatName val="0"/>
          <c:showSerName val="0"/>
          <c:showPercent val="0"/>
          <c:showBubbleSize val="0"/>
        </c:dLbls>
        <c:marker val="1"/>
        <c:smooth val="0"/>
        <c:axId val="257249280"/>
        <c:axId val="257251200"/>
      </c:lineChart>
      <c:catAx>
        <c:axId val="2572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251200"/>
        <c:crosses val="autoZero"/>
        <c:auto val="1"/>
        <c:lblAlgn val="ctr"/>
        <c:lblOffset val="100"/>
        <c:tickLblSkip val="1"/>
        <c:tickMarkSkip val="1"/>
        <c:noMultiLvlLbl val="0"/>
      </c:catAx>
      <c:valAx>
        <c:axId val="25725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24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4087</c:v>
                </c:pt>
                <c:pt idx="5">
                  <c:v>3956</c:v>
                </c:pt>
                <c:pt idx="8">
                  <c:v>3740</c:v>
                </c:pt>
                <c:pt idx="11">
                  <c:v>3602</c:v>
                </c:pt>
                <c:pt idx="14">
                  <c:v>3438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2097</c:v>
                </c:pt>
                <c:pt idx="5">
                  <c:v>1951</c:v>
                </c:pt>
                <c:pt idx="8">
                  <c:v>1806</c:v>
                </c:pt>
                <c:pt idx="11">
                  <c:v>1656</c:v>
                </c:pt>
                <c:pt idx="14">
                  <c:v>1495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893</c:v>
                </c:pt>
                <c:pt idx="5">
                  <c:v>1237</c:v>
                </c:pt>
                <c:pt idx="8">
                  <c:v>1595</c:v>
                </c:pt>
                <c:pt idx="11">
                  <c:v>1999</c:v>
                </c:pt>
                <c:pt idx="14">
                  <c:v>2320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1811</c:v>
                </c:pt>
                <c:pt idx="3">
                  <c:v>1709</c:v>
                </c:pt>
                <c:pt idx="6">
                  <c:v>1671</c:v>
                </c:pt>
                <c:pt idx="9">
                  <c:v>1672</c:v>
                </c:pt>
                <c:pt idx="12">
                  <c:v>1593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335</c:v>
                </c:pt>
                <c:pt idx="3">
                  <c:v>323</c:v>
                </c:pt>
                <c:pt idx="6">
                  <c:v>292</c:v>
                </c:pt>
                <c:pt idx="9">
                  <c:v>249</c:v>
                </c:pt>
                <c:pt idx="12">
                  <c:v>207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2303</c:v>
                </c:pt>
                <c:pt idx="3">
                  <c:v>2018</c:v>
                </c:pt>
                <c:pt idx="6">
                  <c:v>1852</c:v>
                </c:pt>
                <c:pt idx="9">
                  <c:v>1726</c:v>
                </c:pt>
                <c:pt idx="12">
                  <c:v>1554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4952</c:v>
                </c:pt>
                <c:pt idx="3">
                  <c:v>4679</c:v>
                </c:pt>
                <c:pt idx="6">
                  <c:v>4386</c:v>
                </c:pt>
                <c:pt idx="9">
                  <c:v>4397</c:v>
                </c:pt>
                <c:pt idx="12">
                  <c:v>4198</c:v>
                </c:pt>
              </c:numCache>
            </c:numRef>
          </c:val>
        </c:ser>
        <c:dLbls>
          <c:showLegendKey val="0"/>
          <c:showVal val="0"/>
          <c:showCatName val="0"/>
          <c:showSerName val="0"/>
          <c:showPercent val="0"/>
          <c:showBubbleSize val="0"/>
        </c:dLbls>
        <c:gapWidth val="100"/>
        <c:overlap val="100"/>
        <c:axId val="257099648"/>
        <c:axId val="25711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2322</c:v>
                </c:pt>
                <c:pt idx="2">
                  <c:v>#N/A</c:v>
                </c:pt>
                <c:pt idx="3">
                  <c:v>#N/A</c:v>
                </c:pt>
                <c:pt idx="4">
                  <c:v>1584</c:v>
                </c:pt>
                <c:pt idx="5">
                  <c:v>#N/A</c:v>
                </c:pt>
                <c:pt idx="6">
                  <c:v>#N/A</c:v>
                </c:pt>
                <c:pt idx="7">
                  <c:v>1062</c:v>
                </c:pt>
                <c:pt idx="8">
                  <c:v>#N/A</c:v>
                </c:pt>
                <c:pt idx="9">
                  <c:v>#N/A</c:v>
                </c:pt>
                <c:pt idx="10">
                  <c:v>795</c:v>
                </c:pt>
                <c:pt idx="11">
                  <c:v>#N/A</c:v>
                </c:pt>
                <c:pt idx="12">
                  <c:v>#N/A</c:v>
                </c:pt>
                <c:pt idx="13">
                  <c:v>299</c:v>
                </c:pt>
                <c:pt idx="14">
                  <c:v>#N/A</c:v>
                </c:pt>
              </c:numCache>
            </c:numRef>
          </c:val>
          <c:smooth val="0"/>
        </c:ser>
        <c:dLbls>
          <c:showLegendKey val="0"/>
          <c:showVal val="0"/>
          <c:showCatName val="0"/>
          <c:showSerName val="0"/>
          <c:showPercent val="0"/>
          <c:showBubbleSize val="0"/>
        </c:dLbls>
        <c:marker val="1"/>
        <c:smooth val="0"/>
        <c:axId val="257099648"/>
        <c:axId val="257110016"/>
      </c:lineChart>
      <c:catAx>
        <c:axId val="2570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110016"/>
        <c:crosses val="autoZero"/>
        <c:auto val="1"/>
        <c:lblAlgn val="ctr"/>
        <c:lblOffset val="100"/>
        <c:tickLblSkip val="1"/>
        <c:tickMarkSkip val="1"/>
        <c:noMultiLvlLbl val="0"/>
      </c:catAx>
      <c:valAx>
        <c:axId val="25711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0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3,833
3,823
55.95
4,561,029
4,413,905
134,451
2,361,134
4,189,863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人口の減少や全国平均を上回る高齢化比率（</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月末</a:t>
          </a:r>
          <a:r>
            <a:rPr lang="en-US" altLang="ja-JP" sz="1100">
              <a:solidFill>
                <a:sysClr val="windowText" lastClr="000000"/>
              </a:solidFill>
              <a:effectLst/>
              <a:latin typeface="+mn-lt"/>
              <a:ea typeface="+mn-ea"/>
              <a:cs typeface="+mn-cs"/>
            </a:rPr>
            <a:t>45.45</a:t>
          </a:r>
          <a:r>
            <a:rPr lang="ja-JP" altLang="ja-JP" sz="1100">
              <a:solidFill>
                <a:sysClr val="windowText" lastClr="000000"/>
              </a:solidFill>
              <a:effectLst/>
              <a:latin typeface="+mn-lt"/>
              <a:ea typeface="+mn-ea"/>
              <a:cs typeface="+mn-cs"/>
            </a:rPr>
            <a:t>％）に加え、基幹産業であった炭鉱の閉山により財政基盤が大きく崩壊し、類似団体平均を大きく下回っている。また、歌志内市財政健全化計画に基づき、人件費を含め各種健全化項目を実施し財政の健全化に努めてきたが、引き続き行政の効率化等を図り財政の健全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3" name="直線コネクタ 62"/>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4"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5" name="直線コネクタ 64"/>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6"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7" name="直線コネクタ 66"/>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130628</xdr:rowOff>
    </xdr:to>
    <xdr:cxnSp macro="">
      <xdr:nvCxnSpPr>
        <xdr:cNvPr id="68" name="直線コネクタ 67"/>
        <xdr:cNvCxnSpPr/>
      </xdr:nvCxnSpPr>
      <xdr:spPr>
        <a:xfrm>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69"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0" name="フローチャート : 判断 69"/>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1" name="直線コネクタ 70"/>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2" name="フローチャート : 判断 71"/>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3" name="テキスト ボックス 72"/>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4" name="直線コネクタ 73"/>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5" name="フローチャート : 判断 74"/>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6" name="テキスト ボックス 75"/>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113393</xdr:rowOff>
    </xdr:to>
    <xdr:cxnSp macro="">
      <xdr:nvCxnSpPr>
        <xdr:cNvPr id="77" name="直線コネクタ 76"/>
        <xdr:cNvCxnSpPr/>
      </xdr:nvCxnSpPr>
      <xdr:spPr>
        <a:xfrm>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8" name="フローチャート : 判断 77"/>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79" name="テキスト ボックス 78"/>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80" name="フローチャート : 判断 79"/>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81" name="テキスト ボックス 80"/>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7" name="円/楕円 86"/>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8"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89" name="円/楕円 88"/>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0" name="テキスト ボックス 89"/>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1" name="円/楕円 90"/>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2" name="テキスト ボックス 91"/>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3" name="円/楕円 92"/>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4" name="テキスト ボックス 93"/>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5" name="円/楕円 94"/>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6" name="テキスト ボックス 95"/>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公債費の経常収支比率に占める割合が高いが（</a:t>
          </a:r>
          <a:r>
            <a:rPr lang="en-US" altLang="ja-JP" sz="1100">
              <a:solidFill>
                <a:sysClr val="windowText" lastClr="000000"/>
              </a:solidFill>
              <a:effectLst/>
              <a:latin typeface="+mn-lt"/>
              <a:ea typeface="+mn-ea"/>
              <a:cs typeface="+mn-cs"/>
            </a:rPr>
            <a:t>H25</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14.1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14.5</a:t>
          </a:r>
          <a:r>
            <a:rPr lang="ja-JP" altLang="ja-JP" sz="1100">
              <a:solidFill>
                <a:sysClr val="windowText" lastClr="000000"/>
              </a:solidFill>
              <a:effectLst/>
              <a:latin typeface="+mn-lt"/>
              <a:ea typeface="+mn-ea"/>
              <a:cs typeface="+mn-cs"/>
            </a:rPr>
            <a:t>％）、類似団体平均</a:t>
          </a:r>
          <a:r>
            <a:rPr lang="ja-JP" altLang="en-US" sz="1100">
              <a:solidFill>
                <a:sysClr val="windowText" lastClr="000000"/>
              </a:solidFill>
              <a:effectLst/>
              <a:latin typeface="+mn-lt"/>
              <a:ea typeface="+mn-ea"/>
              <a:cs typeface="+mn-cs"/>
            </a:rPr>
            <a:t>とほぼ同比率となっている。</a:t>
          </a:r>
          <a:r>
            <a:rPr lang="ja-JP" altLang="ja-JP" sz="1100">
              <a:solidFill>
                <a:sysClr val="windowText" lastClr="000000"/>
              </a:solidFill>
              <a:effectLst/>
              <a:latin typeface="+mn-lt"/>
              <a:ea typeface="+mn-ea"/>
              <a:cs typeface="+mn-cs"/>
            </a:rPr>
            <a:t>今後も</a:t>
          </a:r>
          <a:r>
            <a:rPr lang="ja-JP" altLang="en-US" sz="1100">
              <a:solidFill>
                <a:sysClr val="windowText" lastClr="000000"/>
              </a:solidFill>
              <a:effectLst/>
              <a:latin typeface="+mn-lt"/>
              <a:ea typeface="+mn-ea"/>
              <a:cs typeface="+mn-cs"/>
            </a:rPr>
            <a:t>事務事業の見直しをや事業の優先度を勘案し、計画的な事業執行により、</a:t>
          </a:r>
          <a:r>
            <a:rPr lang="ja-JP" altLang="ja-JP" sz="1100">
              <a:solidFill>
                <a:sysClr val="windowText" lastClr="000000"/>
              </a:solidFill>
              <a:effectLst/>
              <a:latin typeface="+mn-lt"/>
              <a:ea typeface="+mn-ea"/>
              <a:cs typeface="+mn-cs"/>
            </a:rPr>
            <a:t>地方債の発行を極力抑制し義務的経費の抑制に努め、現在の水準を</a:t>
          </a:r>
          <a:r>
            <a:rPr lang="ja-JP" altLang="en-US" sz="1100">
              <a:solidFill>
                <a:sysClr val="windowText" lastClr="000000"/>
              </a:solidFill>
              <a:effectLst/>
              <a:latin typeface="+mn-lt"/>
              <a:ea typeface="+mn-ea"/>
              <a:cs typeface="+mn-cs"/>
            </a:rPr>
            <a:t>低下させることを目指す</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71362</xdr:rowOff>
    </xdr:from>
    <xdr:to>
      <xdr:col>7</xdr:col>
      <xdr:colOff>152400</xdr:colOff>
      <xdr:row>66</xdr:row>
      <xdr:rowOff>111276</xdr:rowOff>
    </xdr:to>
    <xdr:cxnSp macro="">
      <xdr:nvCxnSpPr>
        <xdr:cNvPr id="128" name="直線コネクタ 127"/>
        <xdr:cNvCxnSpPr/>
      </xdr:nvCxnSpPr>
      <xdr:spPr>
        <a:xfrm flipV="1">
          <a:off x="4953000" y="10358362"/>
          <a:ext cx="0" cy="10686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83353</xdr:rowOff>
    </xdr:from>
    <xdr:ext cx="762000" cy="259045"/>
    <xdr:sp macro="" textlink="">
      <xdr:nvSpPr>
        <xdr:cNvPr id="129" name="財政構造の弾力性最小値テキスト"/>
        <xdr:cNvSpPr txBox="1"/>
      </xdr:nvSpPr>
      <xdr:spPr>
        <a:xfrm>
          <a:off x="5041900" y="1139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7</xdr:col>
      <xdr:colOff>63500</xdr:colOff>
      <xdr:row>66</xdr:row>
      <xdr:rowOff>111276</xdr:rowOff>
    </xdr:from>
    <xdr:to>
      <xdr:col>7</xdr:col>
      <xdr:colOff>241300</xdr:colOff>
      <xdr:row>66</xdr:row>
      <xdr:rowOff>111276</xdr:rowOff>
    </xdr:to>
    <xdr:cxnSp macro="">
      <xdr:nvCxnSpPr>
        <xdr:cNvPr id="130" name="直線コネクタ 129"/>
        <xdr:cNvCxnSpPr/>
      </xdr:nvCxnSpPr>
      <xdr:spPr>
        <a:xfrm>
          <a:off x="4864100" y="1142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157739</xdr:rowOff>
    </xdr:from>
    <xdr:ext cx="762000" cy="259045"/>
    <xdr:sp macro="" textlink="">
      <xdr:nvSpPr>
        <xdr:cNvPr id="131" name="財政構造の弾力性最大値テキスト"/>
        <xdr:cNvSpPr txBox="1"/>
      </xdr:nvSpPr>
      <xdr:spPr>
        <a:xfrm>
          <a:off x="5041900" y="101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7</xdr:col>
      <xdr:colOff>63500</xdr:colOff>
      <xdr:row>60</xdr:row>
      <xdr:rowOff>71362</xdr:rowOff>
    </xdr:from>
    <xdr:to>
      <xdr:col>7</xdr:col>
      <xdr:colOff>241300</xdr:colOff>
      <xdr:row>60</xdr:row>
      <xdr:rowOff>71362</xdr:rowOff>
    </xdr:to>
    <xdr:cxnSp macro="">
      <xdr:nvCxnSpPr>
        <xdr:cNvPr id="132" name="直線コネクタ 131"/>
        <xdr:cNvCxnSpPr/>
      </xdr:nvCxnSpPr>
      <xdr:spPr>
        <a:xfrm>
          <a:off x="4864100" y="103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24493</xdr:rowOff>
    </xdr:from>
    <xdr:to>
      <xdr:col>7</xdr:col>
      <xdr:colOff>152400</xdr:colOff>
      <xdr:row>62</xdr:row>
      <xdr:rowOff>84667</xdr:rowOff>
    </xdr:to>
    <xdr:cxnSp macro="">
      <xdr:nvCxnSpPr>
        <xdr:cNvPr id="133" name="直線コネクタ 132"/>
        <xdr:cNvCxnSpPr/>
      </xdr:nvCxnSpPr>
      <xdr:spPr>
        <a:xfrm>
          <a:off x="4114800" y="10140043"/>
          <a:ext cx="838200" cy="5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51905</xdr:rowOff>
    </xdr:from>
    <xdr:ext cx="762000" cy="259045"/>
    <xdr:sp macro="" textlink="">
      <xdr:nvSpPr>
        <xdr:cNvPr id="134" name="財政構造の弾力性平均値テキスト"/>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35" name="フローチャート : 判断 134"/>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24493</xdr:rowOff>
    </xdr:from>
    <xdr:to>
      <xdr:col>6</xdr:col>
      <xdr:colOff>0</xdr:colOff>
      <xdr:row>60</xdr:row>
      <xdr:rowOff>163285</xdr:rowOff>
    </xdr:to>
    <xdr:cxnSp macro="">
      <xdr:nvCxnSpPr>
        <xdr:cNvPr id="136" name="直線コネクタ 135"/>
        <xdr:cNvCxnSpPr/>
      </xdr:nvCxnSpPr>
      <xdr:spPr>
        <a:xfrm flipV="1">
          <a:off x="3225800" y="101400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101902</xdr:rowOff>
    </xdr:from>
    <xdr:to>
      <xdr:col>6</xdr:col>
      <xdr:colOff>50800</xdr:colOff>
      <xdr:row>62</xdr:row>
      <xdr:rowOff>32052</xdr:rowOff>
    </xdr:to>
    <xdr:sp macro="" textlink="">
      <xdr:nvSpPr>
        <xdr:cNvPr id="137" name="フローチャート : 判断 136"/>
        <xdr:cNvSpPr/>
      </xdr:nvSpPr>
      <xdr:spPr>
        <a:xfrm>
          <a:off x="4064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16829</xdr:rowOff>
    </xdr:from>
    <xdr:ext cx="736600" cy="259045"/>
    <xdr:sp macro="" textlink="">
      <xdr:nvSpPr>
        <xdr:cNvPr id="138" name="テキスト ボックス 137"/>
        <xdr:cNvSpPr txBox="1"/>
      </xdr:nvSpPr>
      <xdr:spPr>
        <a:xfrm>
          <a:off x="3733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36891</xdr:rowOff>
    </xdr:from>
    <xdr:to>
      <xdr:col>4</xdr:col>
      <xdr:colOff>482600</xdr:colOff>
      <xdr:row>60</xdr:row>
      <xdr:rowOff>163285</xdr:rowOff>
    </xdr:to>
    <xdr:cxnSp macro="">
      <xdr:nvCxnSpPr>
        <xdr:cNvPr id="139" name="直線コネクタ 138"/>
        <xdr:cNvCxnSpPr/>
      </xdr:nvCxnSpPr>
      <xdr:spPr>
        <a:xfrm>
          <a:off x="2336800" y="103238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113393</xdr:rowOff>
    </xdr:from>
    <xdr:to>
      <xdr:col>4</xdr:col>
      <xdr:colOff>533400</xdr:colOff>
      <xdr:row>62</xdr:row>
      <xdr:rowOff>43543</xdr:rowOff>
    </xdr:to>
    <xdr:sp macro="" textlink="">
      <xdr:nvSpPr>
        <xdr:cNvPr id="140" name="フローチャート : 判断 139"/>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28320</xdr:rowOff>
    </xdr:from>
    <xdr:ext cx="762000" cy="259045"/>
    <xdr:sp macro="" textlink="">
      <xdr:nvSpPr>
        <xdr:cNvPr id="141" name="テキスト ボックス 140"/>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12095</xdr:rowOff>
    </xdr:from>
    <xdr:to>
      <xdr:col>3</xdr:col>
      <xdr:colOff>279400</xdr:colOff>
      <xdr:row>60</xdr:row>
      <xdr:rowOff>36891</xdr:rowOff>
    </xdr:to>
    <xdr:cxnSp macro="">
      <xdr:nvCxnSpPr>
        <xdr:cNvPr id="142" name="直線コネクタ 141"/>
        <xdr:cNvCxnSpPr/>
      </xdr:nvCxnSpPr>
      <xdr:spPr>
        <a:xfrm>
          <a:off x="1447800" y="9956195"/>
          <a:ext cx="8890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3" name="フローチャート : 判断 142"/>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28320</xdr:rowOff>
    </xdr:from>
    <xdr:ext cx="762000" cy="259045"/>
    <xdr:sp macro="" textlink="">
      <xdr:nvSpPr>
        <xdr:cNvPr id="144" name="テキスト ボックス 143"/>
        <xdr:cNvSpPr txBox="1"/>
      </xdr:nvSpPr>
      <xdr:spPr>
        <a:xfrm>
          <a:off x="1955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169938</xdr:rowOff>
    </xdr:from>
    <xdr:to>
      <xdr:col>2</xdr:col>
      <xdr:colOff>127000</xdr:colOff>
      <xdr:row>61</xdr:row>
      <xdr:rowOff>100088</xdr:rowOff>
    </xdr:to>
    <xdr:sp macro="" textlink="">
      <xdr:nvSpPr>
        <xdr:cNvPr id="145" name="フローチャート : 判断 144"/>
        <xdr:cNvSpPr/>
      </xdr:nvSpPr>
      <xdr:spPr>
        <a:xfrm>
          <a:off x="1397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84865</xdr:rowOff>
    </xdr:from>
    <xdr:ext cx="762000" cy="259045"/>
    <xdr:sp macro="" textlink="">
      <xdr:nvSpPr>
        <xdr:cNvPr id="146" name="テキスト ボックス 145"/>
        <xdr:cNvSpPr txBox="1"/>
      </xdr:nvSpPr>
      <xdr:spPr>
        <a:xfrm>
          <a:off x="1066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2" name="円/楕円 151"/>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3"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145143</xdr:rowOff>
    </xdr:from>
    <xdr:to>
      <xdr:col>6</xdr:col>
      <xdr:colOff>50800</xdr:colOff>
      <xdr:row>59</xdr:row>
      <xdr:rowOff>75293</xdr:rowOff>
    </xdr:to>
    <xdr:sp macro="" textlink="">
      <xdr:nvSpPr>
        <xdr:cNvPr id="154" name="円/楕円 153"/>
        <xdr:cNvSpPr/>
      </xdr:nvSpPr>
      <xdr:spPr>
        <a:xfrm>
          <a:off x="4064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85470</xdr:rowOff>
    </xdr:from>
    <xdr:ext cx="736600" cy="259045"/>
    <xdr:sp macro="" textlink="">
      <xdr:nvSpPr>
        <xdr:cNvPr id="155" name="テキスト ボックス 154"/>
        <xdr:cNvSpPr txBox="1"/>
      </xdr:nvSpPr>
      <xdr:spPr>
        <a:xfrm>
          <a:off x="3733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112485</xdr:rowOff>
    </xdr:from>
    <xdr:to>
      <xdr:col>4</xdr:col>
      <xdr:colOff>533400</xdr:colOff>
      <xdr:row>61</xdr:row>
      <xdr:rowOff>42635</xdr:rowOff>
    </xdr:to>
    <xdr:sp macro="" textlink="">
      <xdr:nvSpPr>
        <xdr:cNvPr id="156" name="円/楕円 155"/>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57" name="テキスト ボックス 156"/>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157541</xdr:rowOff>
    </xdr:from>
    <xdr:to>
      <xdr:col>3</xdr:col>
      <xdr:colOff>330200</xdr:colOff>
      <xdr:row>60</xdr:row>
      <xdr:rowOff>87691</xdr:rowOff>
    </xdr:to>
    <xdr:sp macro="" textlink="">
      <xdr:nvSpPr>
        <xdr:cNvPr id="158" name="円/楕円 157"/>
        <xdr:cNvSpPr/>
      </xdr:nvSpPr>
      <xdr:spPr>
        <a:xfrm>
          <a:off x="2286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97868</xdr:rowOff>
    </xdr:from>
    <xdr:ext cx="762000" cy="259045"/>
    <xdr:sp macro="" textlink="">
      <xdr:nvSpPr>
        <xdr:cNvPr id="159" name="テキスト ボックス 158"/>
        <xdr:cNvSpPr txBox="1"/>
      </xdr:nvSpPr>
      <xdr:spPr>
        <a:xfrm>
          <a:off x="1955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132745</xdr:rowOff>
    </xdr:from>
    <xdr:to>
      <xdr:col>2</xdr:col>
      <xdr:colOff>127000</xdr:colOff>
      <xdr:row>58</xdr:row>
      <xdr:rowOff>62895</xdr:rowOff>
    </xdr:to>
    <xdr:sp macro="" textlink="">
      <xdr:nvSpPr>
        <xdr:cNvPr id="160" name="円/楕円 159"/>
        <xdr:cNvSpPr/>
      </xdr:nvSpPr>
      <xdr:spPr>
        <a:xfrm>
          <a:off x="1397000" y="99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73072</xdr:rowOff>
    </xdr:from>
    <xdr:ext cx="762000" cy="259045"/>
    <xdr:sp macro="" textlink="">
      <xdr:nvSpPr>
        <xdr:cNvPr id="161" name="テキスト ボックス 160"/>
        <xdr:cNvSpPr txBox="1"/>
      </xdr:nvSpPr>
      <xdr:spPr>
        <a:xfrm>
          <a:off x="1066800" y="967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[384,203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人件費について、職員給与の削減によりラスパイレス指数は低いが、病院を直営で行っていること及び福祉施設の指定管理者制導入により職員の削減を見込んでいたが一般職への身分移行があり、職員数が多く多額となっている。また、物件費についても、指定管理者への委託料により多額となっている。今後も、勧奨退職</a:t>
          </a:r>
          <a:r>
            <a:rPr lang="ja-JP" altLang="en-US" sz="1100">
              <a:solidFill>
                <a:sysClr val="windowText" lastClr="000000"/>
              </a:solidFill>
              <a:effectLst/>
              <a:latin typeface="+mn-lt"/>
              <a:ea typeface="+mn-ea"/>
              <a:cs typeface="+mn-cs"/>
            </a:rPr>
            <a:t>や定年退職の不補充などによる適正な</a:t>
          </a:r>
          <a:r>
            <a:rPr lang="ja-JP" altLang="ja-JP" sz="1100">
              <a:solidFill>
                <a:sysClr val="windowText" lastClr="000000"/>
              </a:solidFill>
              <a:effectLst/>
              <a:latin typeface="+mn-lt"/>
              <a:ea typeface="+mn-ea"/>
              <a:cs typeface="+mn-cs"/>
            </a:rPr>
            <a:t>職員</a:t>
          </a:r>
          <a:r>
            <a:rPr lang="ja-JP" altLang="en-US" sz="1100">
              <a:solidFill>
                <a:sysClr val="windowText" lastClr="000000"/>
              </a:solidFill>
              <a:effectLst/>
              <a:latin typeface="+mn-lt"/>
              <a:ea typeface="+mn-ea"/>
              <a:cs typeface="+mn-cs"/>
            </a:rPr>
            <a:t>数</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維持により</a:t>
          </a:r>
          <a:r>
            <a:rPr lang="ja-JP" altLang="ja-JP" sz="1100">
              <a:solidFill>
                <a:sysClr val="windowText" lastClr="000000"/>
              </a:solidFill>
              <a:effectLst/>
              <a:latin typeface="+mn-lt"/>
              <a:ea typeface="+mn-ea"/>
              <a:cs typeface="+mn-cs"/>
            </a:rPr>
            <a:t>経費の抑制を図る。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133263</xdr:rowOff>
    </xdr:from>
    <xdr:to>
      <xdr:col>7</xdr:col>
      <xdr:colOff>152400</xdr:colOff>
      <xdr:row>88</xdr:row>
      <xdr:rowOff>165064</xdr:rowOff>
    </xdr:to>
    <xdr:cxnSp macro="">
      <xdr:nvCxnSpPr>
        <xdr:cNvPr id="189" name="直線コネクタ 188"/>
        <xdr:cNvCxnSpPr/>
      </xdr:nvCxnSpPr>
      <xdr:spPr>
        <a:xfrm flipV="1">
          <a:off x="4953000" y="13849263"/>
          <a:ext cx="0" cy="1403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137141</xdr:rowOff>
    </xdr:from>
    <xdr:ext cx="762000" cy="259045"/>
    <xdr:sp macro="" textlink="">
      <xdr:nvSpPr>
        <xdr:cNvPr id="190" name="人件費・物件費等の状況最小値テキスト"/>
        <xdr:cNvSpPr txBox="1"/>
      </xdr:nvSpPr>
      <xdr:spPr>
        <a:xfrm>
          <a:off x="5041900" y="1522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384,203</a:t>
          </a:r>
          <a:endParaRPr kumimoji="1" lang="ja-JP" altLang="en-US" sz="1000" b="1">
            <a:latin typeface="ＭＳ Ｐゴシック"/>
          </a:endParaRPr>
        </a:p>
      </xdr:txBody>
    </xdr:sp>
    <xdr:clientData/>
  </xdr:oneCellAnchor>
  <xdr:twoCellAnchor>
    <xdr:from>
      <xdr:col>7</xdr:col>
      <xdr:colOff>63500</xdr:colOff>
      <xdr:row>88</xdr:row>
      <xdr:rowOff>165064</xdr:rowOff>
    </xdr:from>
    <xdr:to>
      <xdr:col>7</xdr:col>
      <xdr:colOff>241300</xdr:colOff>
      <xdr:row>88</xdr:row>
      <xdr:rowOff>165064</xdr:rowOff>
    </xdr:to>
    <xdr:cxnSp macro="">
      <xdr:nvCxnSpPr>
        <xdr:cNvPr id="191" name="直線コネクタ 190"/>
        <xdr:cNvCxnSpPr/>
      </xdr:nvCxnSpPr>
      <xdr:spPr>
        <a:xfrm>
          <a:off x="4864100" y="1525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48190</xdr:rowOff>
    </xdr:from>
    <xdr:ext cx="762000" cy="259045"/>
    <xdr:sp macro="" textlink="">
      <xdr:nvSpPr>
        <xdr:cNvPr id="192" name="人件費・物件費等の状況最大値テキスト"/>
        <xdr:cNvSpPr txBox="1"/>
      </xdr:nvSpPr>
      <xdr:spPr>
        <a:xfrm>
          <a:off x="5041900" y="135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93,403</a:t>
          </a:r>
          <a:endParaRPr kumimoji="1" lang="ja-JP" altLang="en-US" sz="1000" b="1">
            <a:latin typeface="ＭＳ Ｐゴシック"/>
          </a:endParaRPr>
        </a:p>
      </xdr:txBody>
    </xdr:sp>
    <xdr:clientData/>
  </xdr:oneCellAnchor>
  <xdr:twoCellAnchor>
    <xdr:from>
      <xdr:col>7</xdr:col>
      <xdr:colOff>63500</xdr:colOff>
      <xdr:row>80</xdr:row>
      <xdr:rowOff>133263</xdr:rowOff>
    </xdr:from>
    <xdr:to>
      <xdr:col>7</xdr:col>
      <xdr:colOff>241300</xdr:colOff>
      <xdr:row>80</xdr:row>
      <xdr:rowOff>133263</xdr:rowOff>
    </xdr:to>
    <xdr:cxnSp macro="">
      <xdr:nvCxnSpPr>
        <xdr:cNvPr id="193" name="直線コネクタ 192"/>
        <xdr:cNvCxnSpPr/>
      </xdr:nvCxnSpPr>
      <xdr:spPr>
        <a:xfrm>
          <a:off x="4864100" y="1384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86052</xdr:rowOff>
    </xdr:from>
    <xdr:to>
      <xdr:col>7</xdr:col>
      <xdr:colOff>152400</xdr:colOff>
      <xdr:row>88</xdr:row>
      <xdr:rowOff>165064</xdr:rowOff>
    </xdr:to>
    <xdr:cxnSp macro="">
      <xdr:nvCxnSpPr>
        <xdr:cNvPr id="194" name="直線コネクタ 193"/>
        <xdr:cNvCxnSpPr/>
      </xdr:nvCxnSpPr>
      <xdr:spPr>
        <a:xfrm>
          <a:off x="4114800" y="15173652"/>
          <a:ext cx="838200" cy="7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47141</xdr:rowOff>
    </xdr:from>
    <xdr:ext cx="762000" cy="259045"/>
    <xdr:sp macro="" textlink="">
      <xdr:nvSpPr>
        <xdr:cNvPr id="195" name="人件費・物件費等の状況平均値テキスト"/>
        <xdr:cNvSpPr txBox="1"/>
      </xdr:nvSpPr>
      <xdr:spPr>
        <a:xfrm>
          <a:off x="5041900" y="13934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30614</xdr:rowOff>
    </xdr:from>
    <xdr:to>
      <xdr:col>7</xdr:col>
      <xdr:colOff>203200</xdr:colOff>
      <xdr:row>82</xdr:row>
      <xdr:rowOff>132214</xdr:rowOff>
    </xdr:to>
    <xdr:sp macro="" textlink="">
      <xdr:nvSpPr>
        <xdr:cNvPr id="196" name="フローチャート : 判断 195"/>
        <xdr:cNvSpPr/>
      </xdr:nvSpPr>
      <xdr:spPr>
        <a:xfrm>
          <a:off x="49022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101815</xdr:rowOff>
    </xdr:from>
    <xdr:to>
      <xdr:col>6</xdr:col>
      <xdr:colOff>0</xdr:colOff>
      <xdr:row>88</xdr:row>
      <xdr:rowOff>86052</xdr:rowOff>
    </xdr:to>
    <xdr:cxnSp macro="">
      <xdr:nvCxnSpPr>
        <xdr:cNvPr id="197" name="直線コネクタ 196"/>
        <xdr:cNvCxnSpPr/>
      </xdr:nvCxnSpPr>
      <xdr:spPr>
        <a:xfrm>
          <a:off x="3225800" y="15017965"/>
          <a:ext cx="889000" cy="1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3057</xdr:rowOff>
    </xdr:from>
    <xdr:to>
      <xdr:col>6</xdr:col>
      <xdr:colOff>50800</xdr:colOff>
      <xdr:row>82</xdr:row>
      <xdr:rowOff>104657</xdr:rowOff>
    </xdr:to>
    <xdr:sp macro="" textlink="">
      <xdr:nvSpPr>
        <xdr:cNvPr id="198" name="フローチャート : 判断 197"/>
        <xdr:cNvSpPr/>
      </xdr:nvSpPr>
      <xdr:spPr>
        <a:xfrm>
          <a:off x="4064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114834</xdr:rowOff>
    </xdr:from>
    <xdr:ext cx="736600" cy="259045"/>
    <xdr:sp macro="" textlink="">
      <xdr:nvSpPr>
        <xdr:cNvPr id="199" name="テキスト ボックス 198"/>
        <xdr:cNvSpPr txBox="1"/>
      </xdr:nvSpPr>
      <xdr:spPr>
        <a:xfrm>
          <a:off x="3733800" y="138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25155</xdr:rowOff>
    </xdr:from>
    <xdr:to>
      <xdr:col>4</xdr:col>
      <xdr:colOff>482600</xdr:colOff>
      <xdr:row>87</xdr:row>
      <xdr:rowOff>101815</xdr:rowOff>
    </xdr:to>
    <xdr:cxnSp macro="">
      <xdr:nvCxnSpPr>
        <xdr:cNvPr id="200" name="直線コネクタ 199"/>
        <xdr:cNvCxnSpPr/>
      </xdr:nvCxnSpPr>
      <xdr:spPr>
        <a:xfrm>
          <a:off x="2336800" y="14941305"/>
          <a:ext cx="889000" cy="7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1326</xdr:rowOff>
    </xdr:from>
    <xdr:to>
      <xdr:col>4</xdr:col>
      <xdr:colOff>533400</xdr:colOff>
      <xdr:row>82</xdr:row>
      <xdr:rowOff>102926</xdr:rowOff>
    </xdr:to>
    <xdr:sp macro="" textlink="">
      <xdr:nvSpPr>
        <xdr:cNvPr id="201" name="フローチャート : 判断 200"/>
        <xdr:cNvSpPr/>
      </xdr:nvSpPr>
      <xdr:spPr>
        <a:xfrm>
          <a:off x="3175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113103</xdr:rowOff>
    </xdr:from>
    <xdr:ext cx="762000" cy="259045"/>
    <xdr:sp macro="" textlink="">
      <xdr:nvSpPr>
        <xdr:cNvPr id="202" name="テキスト ボックス 201"/>
        <xdr:cNvSpPr txBox="1"/>
      </xdr:nvSpPr>
      <xdr:spPr>
        <a:xfrm>
          <a:off x="2844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57341</xdr:rowOff>
    </xdr:from>
    <xdr:to>
      <xdr:col>3</xdr:col>
      <xdr:colOff>279400</xdr:colOff>
      <xdr:row>87</xdr:row>
      <xdr:rowOff>25155</xdr:rowOff>
    </xdr:to>
    <xdr:cxnSp macro="">
      <xdr:nvCxnSpPr>
        <xdr:cNvPr id="203" name="直線コネクタ 202"/>
        <xdr:cNvCxnSpPr/>
      </xdr:nvCxnSpPr>
      <xdr:spPr>
        <a:xfrm>
          <a:off x="1447800" y="14802041"/>
          <a:ext cx="889000" cy="1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22613</xdr:rowOff>
    </xdr:from>
    <xdr:to>
      <xdr:col>3</xdr:col>
      <xdr:colOff>330200</xdr:colOff>
      <xdr:row>82</xdr:row>
      <xdr:rowOff>124213</xdr:rowOff>
    </xdr:to>
    <xdr:sp macro="" textlink="">
      <xdr:nvSpPr>
        <xdr:cNvPr id="204" name="フローチャート : 判断 203"/>
        <xdr:cNvSpPr/>
      </xdr:nvSpPr>
      <xdr:spPr>
        <a:xfrm>
          <a:off x="2286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134390</xdr:rowOff>
    </xdr:from>
    <xdr:ext cx="762000" cy="259045"/>
    <xdr:sp macro="" textlink="">
      <xdr:nvSpPr>
        <xdr:cNvPr id="205" name="テキスト ボックス 204"/>
        <xdr:cNvSpPr txBox="1"/>
      </xdr:nvSpPr>
      <xdr:spPr>
        <a:xfrm>
          <a:off x="1955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104628</xdr:rowOff>
    </xdr:from>
    <xdr:to>
      <xdr:col>2</xdr:col>
      <xdr:colOff>127000</xdr:colOff>
      <xdr:row>82</xdr:row>
      <xdr:rowOff>34778</xdr:rowOff>
    </xdr:to>
    <xdr:sp macro="" textlink="">
      <xdr:nvSpPr>
        <xdr:cNvPr id="206" name="フローチャート : 判断 205"/>
        <xdr:cNvSpPr/>
      </xdr:nvSpPr>
      <xdr:spPr>
        <a:xfrm>
          <a:off x="1397000" y="1399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44955</xdr:rowOff>
    </xdr:from>
    <xdr:ext cx="762000" cy="259045"/>
    <xdr:sp macro="" textlink="">
      <xdr:nvSpPr>
        <xdr:cNvPr id="207" name="テキスト ボックス 206"/>
        <xdr:cNvSpPr txBox="1"/>
      </xdr:nvSpPr>
      <xdr:spPr>
        <a:xfrm>
          <a:off x="1066800" y="13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114264</xdr:rowOff>
    </xdr:from>
    <xdr:to>
      <xdr:col>7</xdr:col>
      <xdr:colOff>203200</xdr:colOff>
      <xdr:row>89</xdr:row>
      <xdr:rowOff>44414</xdr:rowOff>
    </xdr:to>
    <xdr:sp macro="" textlink="">
      <xdr:nvSpPr>
        <xdr:cNvPr id="213" name="円/楕円 212"/>
        <xdr:cNvSpPr/>
      </xdr:nvSpPr>
      <xdr:spPr>
        <a:xfrm>
          <a:off x="4902200" y="152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10141</xdr:rowOff>
    </xdr:from>
    <xdr:ext cx="762000" cy="259045"/>
    <xdr:sp macro="" textlink="">
      <xdr:nvSpPr>
        <xdr:cNvPr id="214" name="人件費・物件費等の状況該当値テキスト"/>
        <xdr:cNvSpPr txBox="1"/>
      </xdr:nvSpPr>
      <xdr:spPr>
        <a:xfrm>
          <a:off x="5041900" y="1509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384,203</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35252</xdr:rowOff>
    </xdr:from>
    <xdr:to>
      <xdr:col>6</xdr:col>
      <xdr:colOff>50800</xdr:colOff>
      <xdr:row>88</xdr:row>
      <xdr:rowOff>136852</xdr:rowOff>
    </xdr:to>
    <xdr:sp macro="" textlink="">
      <xdr:nvSpPr>
        <xdr:cNvPr id="215" name="円/楕円 214"/>
        <xdr:cNvSpPr/>
      </xdr:nvSpPr>
      <xdr:spPr>
        <a:xfrm>
          <a:off x="4064000" y="151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121629</xdr:rowOff>
    </xdr:from>
    <xdr:ext cx="736600" cy="259045"/>
    <xdr:sp macro="" textlink="">
      <xdr:nvSpPr>
        <xdr:cNvPr id="216" name="テキスト ボックス 215"/>
        <xdr:cNvSpPr txBox="1"/>
      </xdr:nvSpPr>
      <xdr:spPr>
        <a:xfrm>
          <a:off x="3733800" y="1520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367,831</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51015</xdr:rowOff>
    </xdr:from>
    <xdr:to>
      <xdr:col>4</xdr:col>
      <xdr:colOff>533400</xdr:colOff>
      <xdr:row>87</xdr:row>
      <xdr:rowOff>152615</xdr:rowOff>
    </xdr:to>
    <xdr:sp macro="" textlink="">
      <xdr:nvSpPr>
        <xdr:cNvPr id="217" name="円/楕円 216"/>
        <xdr:cNvSpPr/>
      </xdr:nvSpPr>
      <xdr:spPr>
        <a:xfrm>
          <a:off x="3175000" y="1496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137392</xdr:rowOff>
    </xdr:from>
    <xdr:ext cx="762000" cy="259045"/>
    <xdr:sp macro="" textlink="">
      <xdr:nvSpPr>
        <xdr:cNvPr id="218" name="テキスト ボックス 217"/>
        <xdr:cNvSpPr txBox="1"/>
      </xdr:nvSpPr>
      <xdr:spPr>
        <a:xfrm>
          <a:off x="2844800" y="1505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335,571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145805</xdr:rowOff>
    </xdr:from>
    <xdr:to>
      <xdr:col>3</xdr:col>
      <xdr:colOff>330200</xdr:colOff>
      <xdr:row>87</xdr:row>
      <xdr:rowOff>75955</xdr:rowOff>
    </xdr:to>
    <xdr:sp macro="" textlink="">
      <xdr:nvSpPr>
        <xdr:cNvPr id="219" name="円/楕円 218"/>
        <xdr:cNvSpPr/>
      </xdr:nvSpPr>
      <xdr:spPr>
        <a:xfrm>
          <a:off x="2286000" y="14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60732</xdr:rowOff>
    </xdr:from>
    <xdr:ext cx="762000" cy="259045"/>
    <xdr:sp macro="" textlink="">
      <xdr:nvSpPr>
        <xdr:cNvPr id="220" name="テキスト ボックス 219"/>
        <xdr:cNvSpPr txBox="1"/>
      </xdr:nvSpPr>
      <xdr:spPr>
        <a:xfrm>
          <a:off x="1955800" y="149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319,686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6541</xdr:rowOff>
    </xdr:from>
    <xdr:to>
      <xdr:col>2</xdr:col>
      <xdr:colOff>127000</xdr:colOff>
      <xdr:row>86</xdr:row>
      <xdr:rowOff>108141</xdr:rowOff>
    </xdr:to>
    <xdr:sp macro="" textlink="">
      <xdr:nvSpPr>
        <xdr:cNvPr id="221" name="円/楕円 220"/>
        <xdr:cNvSpPr/>
      </xdr:nvSpPr>
      <xdr:spPr>
        <a:xfrm>
          <a:off x="1397000" y="14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92918</xdr:rowOff>
    </xdr:from>
    <xdr:ext cx="762000" cy="259045"/>
    <xdr:sp macro="" textlink="">
      <xdr:nvSpPr>
        <xdr:cNvPr id="222" name="テキスト ボックス 221"/>
        <xdr:cNvSpPr txBox="1"/>
      </xdr:nvSpPr>
      <xdr:spPr>
        <a:xfrm>
          <a:off x="1066800" y="1483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歌志内市財政健全化計画に基づき職員給与の削減（</a:t>
          </a:r>
          <a:r>
            <a:rPr lang="en-US" altLang="ja-JP" sz="1100" b="0" i="0" baseline="0">
              <a:solidFill>
                <a:sysClr val="windowText" lastClr="000000"/>
              </a:solidFill>
              <a:effectLst/>
              <a:latin typeface="+mn-lt"/>
              <a:ea typeface="+mn-ea"/>
              <a:cs typeface="+mn-cs"/>
            </a:rPr>
            <a:t>H19.4</a:t>
          </a:r>
          <a:r>
            <a:rPr lang="ja-JP" altLang="ja-JP" sz="1100" b="0" i="0" baseline="0">
              <a:solidFill>
                <a:sysClr val="windowText" lastClr="000000"/>
              </a:solidFill>
              <a:effectLst/>
              <a:latin typeface="+mn-lt"/>
              <a:ea typeface="+mn-ea"/>
              <a:cs typeface="+mn-cs"/>
            </a:rPr>
            <a:t>から基本給</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％）を行ってきたため全国市平均と比較し</a:t>
          </a:r>
          <a:r>
            <a:rPr lang="en-US" altLang="ja-JP" sz="1100" b="0" i="0" baseline="0">
              <a:solidFill>
                <a:sysClr val="windowText" lastClr="000000"/>
              </a:solidFill>
              <a:effectLst/>
              <a:latin typeface="+mn-lt"/>
              <a:ea typeface="+mn-ea"/>
              <a:cs typeface="+mn-cs"/>
            </a:rPr>
            <a:t>5.8</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下回って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H21</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％削減、</a:t>
          </a:r>
          <a:r>
            <a:rPr lang="en-US" altLang="ja-JP" sz="1100" b="0" i="0" baseline="0">
              <a:solidFill>
                <a:sysClr val="windowText" lastClr="000000"/>
              </a:solidFill>
              <a:effectLst/>
              <a:latin typeface="+mn-lt"/>
              <a:ea typeface="+mn-ea"/>
              <a:cs typeface="+mn-cs"/>
            </a:rPr>
            <a:t>H22</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％削減、</a:t>
          </a:r>
          <a:r>
            <a:rPr lang="en-US" altLang="ja-JP" sz="1100" b="0" i="0" baseline="0">
              <a:solidFill>
                <a:sysClr val="windowText" lastClr="000000"/>
              </a:solidFill>
              <a:effectLst/>
              <a:latin typeface="+mn-lt"/>
              <a:ea typeface="+mn-ea"/>
              <a:cs typeface="+mn-cs"/>
            </a:rPr>
            <a:t>H24</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％削減</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H26</a:t>
          </a:r>
          <a:r>
            <a:rPr lang="ja-JP" altLang="en-US" sz="1100" b="0" i="0" baseline="0">
              <a:solidFill>
                <a:sysClr val="windowText" lastClr="000000"/>
              </a:solidFill>
              <a:effectLst/>
              <a:latin typeface="+mn-lt"/>
              <a:ea typeface="+mn-ea"/>
              <a:cs typeface="+mn-cs"/>
            </a:rPr>
            <a:t>年度復元</a:t>
          </a:r>
          <a:r>
            <a:rPr lang="ja-JP" altLang="ja-JP" sz="1100" b="0" i="0" baseline="0">
              <a:solidFill>
                <a:sysClr val="windowText" lastClr="000000"/>
              </a:solidFill>
              <a:effectLst/>
              <a:latin typeface="+mn-lt"/>
              <a:ea typeface="+mn-ea"/>
              <a:cs typeface="+mn-cs"/>
            </a:rPr>
            <a:t>）引き続き</a:t>
          </a:r>
          <a:r>
            <a:rPr lang="ja-JP" altLang="en-US" sz="1100" b="0" i="0" baseline="0">
              <a:solidFill>
                <a:sysClr val="windowText" lastClr="000000"/>
              </a:solidFill>
              <a:effectLst/>
              <a:latin typeface="+mn-lt"/>
              <a:ea typeface="+mn-ea"/>
              <a:cs typeface="+mn-cs"/>
            </a:rPr>
            <a:t>、給与の適正化</a:t>
          </a:r>
          <a:r>
            <a:rPr lang="ja-JP" altLang="ja-JP" sz="1100" b="0" i="0" baseline="0">
              <a:solidFill>
                <a:sysClr val="windowText" lastClr="000000"/>
              </a:solidFill>
              <a:effectLst/>
              <a:latin typeface="+mn-lt"/>
              <a:ea typeface="+mn-ea"/>
              <a:cs typeface="+mn-cs"/>
            </a:rPr>
            <a:t>に努め</a:t>
          </a:r>
          <a:r>
            <a:rPr lang="ja-JP" altLang="en-US" sz="1100" b="0" i="0" baseline="0">
              <a:solidFill>
                <a:sysClr val="windowText" lastClr="000000"/>
              </a:solidFill>
              <a:effectLst/>
              <a:latin typeface="+mn-lt"/>
              <a:ea typeface="+mn-ea"/>
              <a:cs typeface="+mn-cs"/>
            </a:rPr>
            <a:t>るとともに、</a:t>
          </a:r>
          <a:r>
            <a:rPr lang="ja-JP" altLang="ja-JP" sz="1100" b="0" i="0" baseline="0">
              <a:solidFill>
                <a:sysClr val="windowText" lastClr="000000"/>
              </a:solidFill>
              <a:effectLst/>
              <a:latin typeface="+mn-lt"/>
              <a:ea typeface="+mn-ea"/>
              <a:cs typeface="+mn-cs"/>
            </a:rPr>
            <a:t>財政状況を勘案しながら適正な給与水準の維持を図る。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87630</xdr:rowOff>
    </xdr:from>
    <xdr:to>
      <xdr:col>24</xdr:col>
      <xdr:colOff>558800</xdr:colOff>
      <xdr:row>89</xdr:row>
      <xdr:rowOff>21589</xdr:rowOff>
    </xdr:to>
    <xdr:cxnSp macro="">
      <xdr:nvCxnSpPr>
        <xdr:cNvPr id="251" name="直線コネクタ 250"/>
        <xdr:cNvCxnSpPr/>
      </xdr:nvCxnSpPr>
      <xdr:spPr>
        <a:xfrm flipV="1">
          <a:off x="17018000" y="14146530"/>
          <a:ext cx="0" cy="1134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165116</xdr:rowOff>
    </xdr:from>
    <xdr:ext cx="762000" cy="259045"/>
    <xdr:sp macro="" textlink="">
      <xdr:nvSpPr>
        <xdr:cNvPr id="252"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21589</xdr:rowOff>
    </xdr:from>
    <xdr:to>
      <xdr:col>24</xdr:col>
      <xdr:colOff>647700</xdr:colOff>
      <xdr:row>89</xdr:row>
      <xdr:rowOff>21589</xdr:rowOff>
    </xdr:to>
    <xdr:cxnSp macro="">
      <xdr:nvCxnSpPr>
        <xdr:cNvPr id="253" name="直線コネクタ 252"/>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2557</xdr:rowOff>
    </xdr:from>
    <xdr:ext cx="762000" cy="259045"/>
    <xdr:sp macro="" textlink="">
      <xdr:nvSpPr>
        <xdr:cNvPr id="254"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82</xdr:row>
      <xdr:rowOff>87630</xdr:rowOff>
    </xdr:from>
    <xdr:to>
      <xdr:col>24</xdr:col>
      <xdr:colOff>647700</xdr:colOff>
      <xdr:row>82</xdr:row>
      <xdr:rowOff>87630</xdr:rowOff>
    </xdr:to>
    <xdr:cxnSp macro="">
      <xdr:nvCxnSpPr>
        <xdr:cNvPr id="255" name="直線コネクタ 254"/>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114723</xdr:rowOff>
    </xdr:to>
    <xdr:cxnSp macro="">
      <xdr:nvCxnSpPr>
        <xdr:cNvPr id="256" name="直線コネクタ 255"/>
        <xdr:cNvCxnSpPr/>
      </xdr:nvCxnSpPr>
      <xdr:spPr>
        <a:xfrm flipV="1">
          <a:off x="16179800" y="1443608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7"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8" name="フローチャート : 判断 257"/>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86</xdr:row>
      <xdr:rowOff>85513</xdr:rowOff>
    </xdr:to>
    <xdr:cxnSp macro="">
      <xdr:nvCxnSpPr>
        <xdr:cNvPr id="259" name="直線コネクタ 258"/>
        <xdr:cNvCxnSpPr/>
      </xdr:nvCxnSpPr>
      <xdr:spPr>
        <a:xfrm flipV="1">
          <a:off x="15290800" y="1451652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168487</xdr:rowOff>
    </xdr:from>
    <xdr:to>
      <xdr:col>23</xdr:col>
      <xdr:colOff>457200</xdr:colOff>
      <xdr:row>85</xdr:row>
      <xdr:rowOff>98637</xdr:rowOff>
    </xdr:to>
    <xdr:sp macro="" textlink="">
      <xdr:nvSpPr>
        <xdr:cNvPr id="260" name="フローチャート : 判断 259"/>
        <xdr:cNvSpPr/>
      </xdr:nvSpPr>
      <xdr:spPr>
        <a:xfrm>
          <a:off x="16129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61" name="テキスト ボックス 260"/>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86</xdr:row>
      <xdr:rowOff>93557</xdr:rowOff>
    </xdr:to>
    <xdr:cxnSp macro="">
      <xdr:nvCxnSpPr>
        <xdr:cNvPr id="262" name="直線コネクタ 261"/>
        <xdr:cNvCxnSpPr/>
      </xdr:nvCxnSpPr>
      <xdr:spPr>
        <a:xfrm flipV="1">
          <a:off x="14401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53763</xdr:rowOff>
    </xdr:from>
    <xdr:to>
      <xdr:col>22</xdr:col>
      <xdr:colOff>254000</xdr:colOff>
      <xdr:row>88</xdr:row>
      <xdr:rowOff>155363</xdr:rowOff>
    </xdr:to>
    <xdr:sp macro="" textlink="">
      <xdr:nvSpPr>
        <xdr:cNvPr id="263" name="フローチャート : 判断 262"/>
        <xdr:cNvSpPr/>
      </xdr:nvSpPr>
      <xdr:spPr>
        <a:xfrm>
          <a:off x="15240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64" name="テキスト ボックス 263"/>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57996</xdr:rowOff>
    </xdr:from>
    <xdr:to>
      <xdr:col>21</xdr:col>
      <xdr:colOff>0</xdr:colOff>
      <xdr:row>86</xdr:row>
      <xdr:rowOff>93557</xdr:rowOff>
    </xdr:to>
    <xdr:cxnSp macro="">
      <xdr:nvCxnSpPr>
        <xdr:cNvPr id="265" name="直線コネクタ 264"/>
        <xdr:cNvCxnSpPr/>
      </xdr:nvCxnSpPr>
      <xdr:spPr>
        <a:xfrm>
          <a:off x="13512800" y="13945446"/>
          <a:ext cx="889000" cy="8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7" name="テキスト ボックス 266"/>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68" name="フローチャート : 判断 267"/>
        <xdr:cNvSpPr/>
      </xdr:nvSpPr>
      <xdr:spPr>
        <a:xfrm>
          <a:off x="13462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102040</xdr:rowOff>
    </xdr:from>
    <xdr:ext cx="762000" cy="259045"/>
    <xdr:sp macro="" textlink="">
      <xdr:nvSpPr>
        <xdr:cNvPr id="269" name="テキスト ボックス 268"/>
        <xdr:cNvSpPr txBox="1"/>
      </xdr:nvSpPr>
      <xdr:spPr>
        <a:xfrm>
          <a:off x="13131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5" name="円/楕円 274"/>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6"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7" name="円/楕円 276"/>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78" name="テキスト ボックス 277"/>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79" name="円/楕円 278"/>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146490</xdr:rowOff>
    </xdr:from>
    <xdr:ext cx="762000" cy="259045"/>
    <xdr:sp macro="" textlink="">
      <xdr:nvSpPr>
        <xdr:cNvPr id="280" name="テキスト ボックス 279"/>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81" name="円/楕円 280"/>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154534</xdr:rowOff>
    </xdr:from>
    <xdr:ext cx="762000" cy="259045"/>
    <xdr:sp macro="" textlink="">
      <xdr:nvSpPr>
        <xdr:cNvPr id="282" name="テキスト ボックス 281"/>
        <xdr:cNvSpPr txBox="1"/>
      </xdr:nvSpPr>
      <xdr:spPr>
        <a:xfrm>
          <a:off x="14020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7196</xdr:rowOff>
    </xdr:from>
    <xdr:to>
      <xdr:col>19</xdr:col>
      <xdr:colOff>533400</xdr:colOff>
      <xdr:row>81</xdr:row>
      <xdr:rowOff>108796</xdr:rowOff>
    </xdr:to>
    <xdr:sp macro="" textlink="">
      <xdr:nvSpPr>
        <xdr:cNvPr id="283" name="円/楕円 282"/>
        <xdr:cNvSpPr/>
      </xdr:nvSpPr>
      <xdr:spPr>
        <a:xfrm>
          <a:off x="13462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118973</xdr:rowOff>
    </xdr:from>
    <xdr:ext cx="762000" cy="259045"/>
    <xdr:sp macro="" textlink="">
      <xdr:nvSpPr>
        <xdr:cNvPr id="284" name="テキスト ボックス 283"/>
        <xdr:cNvSpPr txBox="1"/>
      </xdr:nvSpPr>
      <xdr:spPr>
        <a:xfrm>
          <a:off x="13131800" y="136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年度からの行財政改革推進計画に基づき、原則退職者不補充（一般職については</a:t>
          </a:r>
          <a:r>
            <a:rPr lang="en-US" altLang="ja-JP" sz="1100" b="0" i="0" baseline="0">
              <a:solidFill>
                <a:sysClr val="windowText" lastClr="000000"/>
              </a:solidFill>
              <a:effectLst/>
              <a:latin typeface="+mn-lt"/>
              <a:ea typeface="+mn-ea"/>
              <a:cs typeface="+mn-cs"/>
            </a:rPr>
            <a:t>H7</a:t>
          </a:r>
          <a:r>
            <a:rPr lang="ja-JP" altLang="ja-JP" sz="1100" b="0" i="0" baseline="0">
              <a:solidFill>
                <a:sysClr val="windowText" lastClr="000000"/>
              </a:solidFill>
              <a:effectLst/>
              <a:latin typeface="+mn-lt"/>
              <a:ea typeface="+mn-ea"/>
              <a:cs typeface="+mn-cs"/>
            </a:rPr>
            <a:t>年度より）とし、職員数は対</a:t>
          </a:r>
          <a:r>
            <a:rPr lang="en-US" altLang="ja-JP" sz="1100" b="0" i="0" baseline="0">
              <a:solidFill>
                <a:sysClr val="windowText" lastClr="000000"/>
              </a:solidFill>
              <a:effectLst/>
              <a:latin typeface="+mn-lt"/>
              <a:ea typeface="+mn-ea"/>
              <a:cs typeface="+mn-cs"/>
            </a:rPr>
            <a:t>H11</a:t>
          </a:r>
          <a:r>
            <a:rPr lang="ja-JP" altLang="ja-JP" sz="1100" b="0" i="0" baseline="0">
              <a:solidFill>
                <a:sysClr val="windowText" lastClr="000000"/>
              </a:solidFill>
              <a:effectLst/>
              <a:latin typeface="+mn-lt"/>
              <a:ea typeface="+mn-ea"/>
              <a:cs typeface="+mn-cs"/>
            </a:rPr>
            <a:t>年で△</a:t>
          </a:r>
          <a:r>
            <a:rPr lang="en-US" altLang="ja-JP" sz="1100" b="0" i="0" baseline="0">
              <a:solidFill>
                <a:sysClr val="windowText" lastClr="000000"/>
              </a:solidFill>
              <a:effectLst/>
              <a:latin typeface="+mn-lt"/>
              <a:ea typeface="+mn-ea"/>
              <a:cs typeface="+mn-cs"/>
            </a:rPr>
            <a:t>93</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48.9</a:t>
          </a:r>
          <a:r>
            <a:rPr lang="ja-JP" altLang="ja-JP" sz="1100" b="0" i="0" baseline="0">
              <a:solidFill>
                <a:sysClr val="windowText" lastClr="000000"/>
              </a:solidFill>
              <a:effectLst/>
              <a:latin typeface="+mn-lt"/>
              <a:ea typeface="+mn-ea"/>
              <a:cs typeface="+mn-cs"/>
            </a:rPr>
            <a:t>％）となっているが、今後の組織機能の維持や職員の年齢</a:t>
          </a:r>
          <a:r>
            <a:rPr lang="ja-JP" altLang="en-US" sz="1100" b="0" i="0" baseline="0">
              <a:solidFill>
                <a:sysClr val="windowText" lastClr="000000"/>
              </a:solidFill>
              <a:effectLst/>
              <a:latin typeface="+mn-lt"/>
              <a:ea typeface="+mn-ea"/>
              <a:cs typeface="+mn-cs"/>
            </a:rPr>
            <a:t>構成</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平準化</a:t>
          </a:r>
          <a:r>
            <a:rPr lang="ja-JP" altLang="ja-JP" sz="1100" b="0" i="0" baseline="0">
              <a:solidFill>
                <a:sysClr val="windowText" lastClr="000000"/>
              </a:solidFill>
              <a:effectLst/>
              <a:latin typeface="+mn-lt"/>
              <a:ea typeface="+mn-ea"/>
              <a:cs typeface="+mn-cs"/>
            </a:rPr>
            <a:t>等を考慮し</a:t>
          </a:r>
          <a:r>
            <a:rPr lang="ja-JP" altLang="en-US" sz="1100" b="0" i="0" baseline="0">
              <a:solidFill>
                <a:sysClr val="windowText" lastClr="000000"/>
              </a:solidFill>
              <a:effectLst/>
              <a:latin typeface="+mn-lt"/>
              <a:ea typeface="+mn-ea"/>
              <a:cs typeface="+mn-cs"/>
            </a:rPr>
            <a:t>ながらも、退職者等の</a:t>
          </a:r>
          <a:r>
            <a:rPr lang="ja-JP" altLang="ja-JP" sz="1100" b="0" i="0" baseline="0">
              <a:solidFill>
                <a:sysClr val="windowText" lastClr="000000"/>
              </a:solidFill>
              <a:effectLst/>
              <a:latin typeface="+mn-lt"/>
              <a:ea typeface="+mn-ea"/>
              <a:cs typeface="+mn-cs"/>
            </a:rPr>
            <a:t>補充</a:t>
          </a:r>
          <a:r>
            <a:rPr lang="ja-JP" altLang="en-US" sz="1100" b="0" i="0" baseline="0">
              <a:solidFill>
                <a:sysClr val="windowText" lastClr="000000"/>
              </a:solidFill>
              <a:effectLst/>
              <a:latin typeface="+mn-lt"/>
              <a:ea typeface="+mn-ea"/>
              <a:cs typeface="+mn-cs"/>
            </a:rPr>
            <a:t>抑制を図り、</a:t>
          </a:r>
          <a:r>
            <a:rPr lang="ja-JP" altLang="ja-JP" sz="1100" b="0" i="0" baseline="0">
              <a:solidFill>
                <a:sysClr val="windowText" lastClr="000000"/>
              </a:solidFill>
              <a:effectLst/>
              <a:latin typeface="+mn-lt"/>
              <a:ea typeface="+mn-ea"/>
              <a:cs typeface="+mn-cs"/>
            </a:rPr>
            <a:t>引き続き</a:t>
          </a:r>
          <a:r>
            <a:rPr lang="ja-JP" altLang="en-US" sz="1100" b="0" i="0" baseline="0">
              <a:solidFill>
                <a:sysClr val="windowText" lastClr="000000"/>
              </a:solidFill>
              <a:effectLst/>
              <a:latin typeface="+mn-lt"/>
              <a:ea typeface="+mn-ea"/>
              <a:cs typeface="+mn-cs"/>
            </a:rPr>
            <a:t>、更なる事務の効率化の促進などにより</a:t>
          </a:r>
          <a:r>
            <a:rPr lang="ja-JP" altLang="ja-JP" sz="1100" b="0" i="0" baseline="0">
              <a:solidFill>
                <a:sysClr val="windowText" lastClr="000000"/>
              </a:solidFill>
              <a:effectLst/>
              <a:latin typeface="+mn-lt"/>
              <a:ea typeface="+mn-ea"/>
              <a:cs typeface="+mn-cs"/>
            </a:rPr>
            <a:t>職員数の</a:t>
          </a:r>
          <a:r>
            <a:rPr lang="ja-JP" altLang="en-US" sz="1100" b="0" i="0" baseline="0">
              <a:solidFill>
                <a:sysClr val="windowText" lastClr="000000"/>
              </a:solidFill>
              <a:effectLst/>
              <a:latin typeface="+mn-lt"/>
              <a:ea typeface="+mn-ea"/>
              <a:cs typeface="+mn-cs"/>
            </a:rPr>
            <a:t>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25527</xdr:rowOff>
    </xdr:from>
    <xdr:to>
      <xdr:col>24</xdr:col>
      <xdr:colOff>558800</xdr:colOff>
      <xdr:row>67</xdr:row>
      <xdr:rowOff>137118</xdr:rowOff>
    </xdr:to>
    <xdr:cxnSp macro="">
      <xdr:nvCxnSpPr>
        <xdr:cNvPr id="314" name="直線コネクタ 313"/>
        <xdr:cNvCxnSpPr/>
      </xdr:nvCxnSpPr>
      <xdr:spPr>
        <a:xfrm flipV="1">
          <a:off x="17018000" y="10141077"/>
          <a:ext cx="0" cy="1483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109195</xdr:rowOff>
    </xdr:from>
    <xdr:ext cx="762000" cy="259045"/>
    <xdr:sp macro="" textlink="">
      <xdr:nvSpPr>
        <xdr:cNvPr id="315" name="定員管理の状況最小値テキスト"/>
        <xdr:cNvSpPr txBox="1"/>
      </xdr:nvSpPr>
      <xdr:spPr>
        <a:xfrm>
          <a:off x="17106900" y="115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25.31</a:t>
          </a:r>
          <a:endParaRPr kumimoji="1" lang="ja-JP" altLang="en-US" sz="1000" b="1">
            <a:latin typeface="ＭＳ Ｐゴシック"/>
          </a:endParaRPr>
        </a:p>
      </xdr:txBody>
    </xdr:sp>
    <xdr:clientData/>
  </xdr:oneCellAnchor>
  <xdr:twoCellAnchor>
    <xdr:from>
      <xdr:col>24</xdr:col>
      <xdr:colOff>469900</xdr:colOff>
      <xdr:row>67</xdr:row>
      <xdr:rowOff>137118</xdr:rowOff>
    </xdr:from>
    <xdr:to>
      <xdr:col>24</xdr:col>
      <xdr:colOff>647700</xdr:colOff>
      <xdr:row>67</xdr:row>
      <xdr:rowOff>137118</xdr:rowOff>
    </xdr:to>
    <xdr:cxnSp macro="">
      <xdr:nvCxnSpPr>
        <xdr:cNvPr id="316" name="直線コネクタ 315"/>
        <xdr:cNvCxnSpPr/>
      </xdr:nvCxnSpPr>
      <xdr:spPr>
        <a:xfrm>
          <a:off x="16929100" y="116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111904</xdr:rowOff>
    </xdr:from>
    <xdr:ext cx="762000" cy="259045"/>
    <xdr:sp macro="" textlink="">
      <xdr:nvSpPr>
        <xdr:cNvPr id="317" name="定員管理の状況最大値テキスト"/>
        <xdr:cNvSpPr txBox="1"/>
      </xdr:nvSpPr>
      <xdr:spPr>
        <a:xfrm>
          <a:off x="17106900" y="98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59</xdr:row>
      <xdr:rowOff>25527</xdr:rowOff>
    </xdr:from>
    <xdr:to>
      <xdr:col>24</xdr:col>
      <xdr:colOff>647700</xdr:colOff>
      <xdr:row>59</xdr:row>
      <xdr:rowOff>25527</xdr:rowOff>
    </xdr:to>
    <xdr:cxnSp macro="">
      <xdr:nvCxnSpPr>
        <xdr:cNvPr id="318" name="直線コネクタ 317"/>
        <xdr:cNvCxnSpPr/>
      </xdr:nvCxnSpPr>
      <xdr:spPr>
        <a:xfrm>
          <a:off x="16929100" y="101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55880</xdr:rowOff>
    </xdr:from>
    <xdr:to>
      <xdr:col>24</xdr:col>
      <xdr:colOff>558800</xdr:colOff>
      <xdr:row>67</xdr:row>
      <xdr:rowOff>137118</xdr:rowOff>
    </xdr:to>
    <xdr:cxnSp macro="">
      <xdr:nvCxnSpPr>
        <xdr:cNvPr id="319" name="直線コネクタ 318"/>
        <xdr:cNvCxnSpPr/>
      </xdr:nvCxnSpPr>
      <xdr:spPr>
        <a:xfrm>
          <a:off x="16179800" y="11543030"/>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85598</xdr:rowOff>
    </xdr:from>
    <xdr:to>
      <xdr:col>24</xdr:col>
      <xdr:colOff>609600</xdr:colOff>
      <xdr:row>61</xdr:row>
      <xdr:rowOff>15748</xdr:rowOff>
    </xdr:to>
    <xdr:sp macro="" textlink="">
      <xdr:nvSpPr>
        <xdr:cNvPr id="321" name="フローチャート :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165396</xdr:rowOff>
    </xdr:from>
    <xdr:to>
      <xdr:col>23</xdr:col>
      <xdr:colOff>406400</xdr:colOff>
      <xdr:row>67</xdr:row>
      <xdr:rowOff>55880</xdr:rowOff>
    </xdr:to>
    <xdr:cxnSp macro="">
      <xdr:nvCxnSpPr>
        <xdr:cNvPr id="322" name="直線コネクタ 321"/>
        <xdr:cNvCxnSpPr/>
      </xdr:nvCxnSpPr>
      <xdr:spPr>
        <a:xfrm>
          <a:off x="15290800" y="11481096"/>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95250</xdr:rowOff>
    </xdr:from>
    <xdr:to>
      <xdr:col>23</xdr:col>
      <xdr:colOff>457200</xdr:colOff>
      <xdr:row>61</xdr:row>
      <xdr:rowOff>25400</xdr:rowOff>
    </xdr:to>
    <xdr:sp macro="" textlink="">
      <xdr:nvSpPr>
        <xdr:cNvPr id="323" name="フローチャート : 判断 322"/>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24" name="テキスト ボックス 323"/>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165396</xdr:rowOff>
    </xdr:from>
    <xdr:to>
      <xdr:col>22</xdr:col>
      <xdr:colOff>203200</xdr:colOff>
      <xdr:row>67</xdr:row>
      <xdr:rowOff>46228</xdr:rowOff>
    </xdr:to>
    <xdr:cxnSp macro="">
      <xdr:nvCxnSpPr>
        <xdr:cNvPr id="325" name="直線コネクタ 324"/>
        <xdr:cNvCxnSpPr/>
      </xdr:nvCxnSpPr>
      <xdr:spPr>
        <a:xfrm flipV="1">
          <a:off x="14401800" y="1148109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106511</xdr:rowOff>
    </xdr:from>
    <xdr:to>
      <xdr:col>22</xdr:col>
      <xdr:colOff>254000</xdr:colOff>
      <xdr:row>61</xdr:row>
      <xdr:rowOff>36661</xdr:rowOff>
    </xdr:to>
    <xdr:sp macro="" textlink="">
      <xdr:nvSpPr>
        <xdr:cNvPr id="326" name="フローチャート : 判断 325"/>
        <xdr:cNvSpPr/>
      </xdr:nvSpPr>
      <xdr:spPr>
        <a:xfrm>
          <a:off x="15240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46838</xdr:rowOff>
    </xdr:from>
    <xdr:ext cx="762000" cy="259045"/>
    <xdr:sp macro="" textlink="">
      <xdr:nvSpPr>
        <xdr:cNvPr id="327" name="テキスト ボックス 326"/>
        <xdr:cNvSpPr txBox="1"/>
      </xdr:nvSpPr>
      <xdr:spPr>
        <a:xfrm>
          <a:off x="14909800" y="1016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10033</xdr:rowOff>
    </xdr:from>
    <xdr:to>
      <xdr:col>21</xdr:col>
      <xdr:colOff>0</xdr:colOff>
      <xdr:row>67</xdr:row>
      <xdr:rowOff>46228</xdr:rowOff>
    </xdr:to>
    <xdr:cxnSp macro="">
      <xdr:nvCxnSpPr>
        <xdr:cNvPr id="328" name="直線コネクタ 327"/>
        <xdr:cNvCxnSpPr/>
      </xdr:nvCxnSpPr>
      <xdr:spPr>
        <a:xfrm>
          <a:off x="13512800" y="114971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116163</xdr:rowOff>
    </xdr:from>
    <xdr:to>
      <xdr:col>21</xdr:col>
      <xdr:colOff>50800</xdr:colOff>
      <xdr:row>61</xdr:row>
      <xdr:rowOff>46313</xdr:rowOff>
    </xdr:to>
    <xdr:sp macro="" textlink="">
      <xdr:nvSpPr>
        <xdr:cNvPr id="329" name="フローチャート : 判断 328"/>
        <xdr:cNvSpPr/>
      </xdr:nvSpPr>
      <xdr:spPr>
        <a:xfrm>
          <a:off x="14351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56490</xdr:rowOff>
    </xdr:from>
    <xdr:ext cx="762000" cy="259045"/>
    <xdr:sp macro="" textlink="">
      <xdr:nvSpPr>
        <xdr:cNvPr id="330" name="テキスト ボックス 329"/>
        <xdr:cNvSpPr txBox="1"/>
      </xdr:nvSpPr>
      <xdr:spPr>
        <a:xfrm>
          <a:off x="14020800" y="1017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31" name="フローチャート : 判断 330"/>
        <xdr:cNvSpPr/>
      </xdr:nvSpPr>
      <xdr:spPr>
        <a:xfrm>
          <a:off x="13462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126594</xdr:rowOff>
    </xdr:from>
    <xdr:ext cx="762000" cy="259045"/>
    <xdr:sp macro="" textlink="">
      <xdr:nvSpPr>
        <xdr:cNvPr id="332" name="テキスト ボックス 331"/>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86318</xdr:rowOff>
    </xdr:from>
    <xdr:to>
      <xdr:col>24</xdr:col>
      <xdr:colOff>609600</xdr:colOff>
      <xdr:row>68</xdr:row>
      <xdr:rowOff>16468</xdr:rowOff>
    </xdr:to>
    <xdr:sp macro="" textlink="">
      <xdr:nvSpPr>
        <xdr:cNvPr id="338" name="円/楕円 337"/>
        <xdr:cNvSpPr/>
      </xdr:nvSpPr>
      <xdr:spPr>
        <a:xfrm>
          <a:off x="16967200" y="115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153645</xdr:rowOff>
    </xdr:from>
    <xdr:ext cx="762000" cy="259045"/>
    <xdr:sp macro="" textlink="">
      <xdr:nvSpPr>
        <xdr:cNvPr id="339" name="定員管理の状況該当値テキスト"/>
        <xdr:cNvSpPr txBox="1"/>
      </xdr:nvSpPr>
      <xdr:spPr>
        <a:xfrm>
          <a:off x="17106900" y="1146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25.31</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5080</xdr:rowOff>
    </xdr:from>
    <xdr:to>
      <xdr:col>23</xdr:col>
      <xdr:colOff>457200</xdr:colOff>
      <xdr:row>67</xdr:row>
      <xdr:rowOff>106680</xdr:rowOff>
    </xdr:to>
    <xdr:sp macro="" textlink="">
      <xdr:nvSpPr>
        <xdr:cNvPr id="340" name="円/楕円 339"/>
        <xdr:cNvSpPr/>
      </xdr:nvSpPr>
      <xdr:spPr>
        <a:xfrm>
          <a:off x="16129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91457</xdr:rowOff>
    </xdr:from>
    <xdr:ext cx="736600" cy="259045"/>
    <xdr:sp macro="" textlink="">
      <xdr:nvSpPr>
        <xdr:cNvPr id="341" name="テキスト ボックス 340"/>
        <xdr:cNvSpPr txBox="1"/>
      </xdr:nvSpPr>
      <xdr:spPr>
        <a:xfrm>
          <a:off x="15798800" y="1157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114596</xdr:rowOff>
    </xdr:from>
    <xdr:to>
      <xdr:col>22</xdr:col>
      <xdr:colOff>254000</xdr:colOff>
      <xdr:row>67</xdr:row>
      <xdr:rowOff>44746</xdr:rowOff>
    </xdr:to>
    <xdr:sp macro="" textlink="">
      <xdr:nvSpPr>
        <xdr:cNvPr id="342" name="円/楕円 341"/>
        <xdr:cNvSpPr/>
      </xdr:nvSpPr>
      <xdr:spPr>
        <a:xfrm>
          <a:off x="15240000" y="114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29523</xdr:rowOff>
    </xdr:from>
    <xdr:ext cx="762000" cy="259045"/>
    <xdr:sp macro="" textlink="">
      <xdr:nvSpPr>
        <xdr:cNvPr id="343" name="テキスト ボックス 342"/>
        <xdr:cNvSpPr txBox="1"/>
      </xdr:nvSpPr>
      <xdr:spPr>
        <a:xfrm>
          <a:off x="14909800" y="115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166878</xdr:rowOff>
    </xdr:from>
    <xdr:to>
      <xdr:col>21</xdr:col>
      <xdr:colOff>50800</xdr:colOff>
      <xdr:row>67</xdr:row>
      <xdr:rowOff>97028</xdr:rowOff>
    </xdr:to>
    <xdr:sp macro="" textlink="">
      <xdr:nvSpPr>
        <xdr:cNvPr id="344" name="円/楕円 343"/>
        <xdr:cNvSpPr/>
      </xdr:nvSpPr>
      <xdr:spPr>
        <a:xfrm>
          <a:off x="14351000" y="11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81805</xdr:rowOff>
    </xdr:from>
    <xdr:ext cx="762000" cy="259045"/>
    <xdr:sp macro="" textlink="">
      <xdr:nvSpPr>
        <xdr:cNvPr id="345" name="テキスト ボックス 344"/>
        <xdr:cNvSpPr txBox="1"/>
      </xdr:nvSpPr>
      <xdr:spPr>
        <a:xfrm>
          <a:off x="14020800" y="1156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130683</xdr:rowOff>
    </xdr:from>
    <xdr:to>
      <xdr:col>19</xdr:col>
      <xdr:colOff>533400</xdr:colOff>
      <xdr:row>67</xdr:row>
      <xdr:rowOff>60833</xdr:rowOff>
    </xdr:to>
    <xdr:sp macro="" textlink="">
      <xdr:nvSpPr>
        <xdr:cNvPr id="346" name="円/楕円 345"/>
        <xdr:cNvSpPr/>
      </xdr:nvSpPr>
      <xdr:spPr>
        <a:xfrm>
          <a:off x="13462000" y="114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45610</xdr:rowOff>
    </xdr:from>
    <xdr:ext cx="762000" cy="259045"/>
    <xdr:sp macro="" textlink="">
      <xdr:nvSpPr>
        <xdr:cNvPr id="347" name="テキスト ボックス 346"/>
        <xdr:cNvSpPr txBox="1"/>
      </xdr:nvSpPr>
      <xdr:spPr>
        <a:xfrm>
          <a:off x="13131800" y="11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歌志内市財政健全化計画に基づき、地方債の発行を抑制したことや平成</a:t>
          </a:r>
          <a:r>
            <a:rPr lang="en-US" altLang="ja-JP" sz="1100">
              <a:solidFill>
                <a:sysClr val="windowText" lastClr="000000"/>
              </a:solidFill>
              <a:effectLst/>
              <a:latin typeface="+mn-lt"/>
              <a:ea typeface="+mn-ea"/>
              <a:cs typeface="+mn-cs"/>
            </a:rPr>
            <a:t>19</a:t>
          </a:r>
          <a:r>
            <a:rPr lang="ja-JP" altLang="ja-JP" sz="1100">
              <a:solidFill>
                <a:sysClr val="windowText" lastClr="000000"/>
              </a:solidFill>
              <a:effectLst/>
              <a:latin typeface="+mn-lt"/>
              <a:ea typeface="+mn-ea"/>
              <a:cs typeface="+mn-cs"/>
            </a:rPr>
            <a:t>年度～平成</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年度３カ年にわたり利率の高い起債を繰上償還したことにより、年々減少傾向にある。</a:t>
          </a:r>
          <a:r>
            <a:rPr lang="ja-JP" altLang="en-US" sz="1100">
              <a:solidFill>
                <a:sysClr val="windowText" lastClr="000000"/>
              </a:solidFill>
              <a:effectLst/>
              <a:latin typeface="+mn-lt"/>
              <a:ea typeface="+mn-ea"/>
              <a:cs typeface="+mn-cs"/>
            </a:rPr>
            <a:t>今後も住民ニーズを把握しながら事業の選択により、</a:t>
          </a:r>
          <a:r>
            <a:rPr lang="ja-JP" altLang="ja-JP" sz="1100">
              <a:solidFill>
                <a:sysClr val="windowText" lastClr="000000"/>
              </a:solidFill>
              <a:effectLst/>
              <a:latin typeface="+mn-lt"/>
              <a:ea typeface="+mn-ea"/>
              <a:cs typeface="+mn-cs"/>
            </a:rPr>
            <a:t>必要最小限の地方債の発行を極力抑制し</a:t>
          </a:r>
          <a:r>
            <a:rPr lang="ja-JP" altLang="en-US" sz="1100">
              <a:solidFill>
                <a:sysClr val="windowText" lastClr="000000"/>
              </a:solidFill>
              <a:effectLst/>
              <a:latin typeface="+mn-lt"/>
              <a:ea typeface="+mn-ea"/>
              <a:cs typeface="+mn-cs"/>
            </a:rPr>
            <a:t>、引き続き</a:t>
          </a:r>
          <a:r>
            <a:rPr lang="ja-JP" altLang="ja-JP" sz="1100">
              <a:solidFill>
                <a:sysClr val="windowText" lastClr="000000"/>
              </a:solidFill>
              <a:effectLst/>
              <a:latin typeface="+mn-lt"/>
              <a:ea typeface="+mn-ea"/>
              <a:cs typeface="+mn-cs"/>
            </a:rPr>
            <a:t>比率の抑制を図る。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74083</xdr:rowOff>
    </xdr:to>
    <xdr:cxnSp macro="">
      <xdr:nvCxnSpPr>
        <xdr:cNvPr id="375" name="直線コネクタ 374"/>
        <xdr:cNvCxnSpPr/>
      </xdr:nvCxnSpPr>
      <xdr:spPr>
        <a:xfrm flipV="1">
          <a:off x="17018000" y="6116320"/>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51646</xdr:rowOff>
    </xdr:from>
    <xdr:to>
      <xdr:col>24</xdr:col>
      <xdr:colOff>558800</xdr:colOff>
      <xdr:row>38</xdr:row>
      <xdr:rowOff>132080</xdr:rowOff>
    </xdr:to>
    <xdr:cxnSp macro="">
      <xdr:nvCxnSpPr>
        <xdr:cNvPr id="380" name="直線コネクタ 379"/>
        <xdr:cNvCxnSpPr/>
      </xdr:nvCxnSpPr>
      <xdr:spPr>
        <a:xfrm flipV="1">
          <a:off x="16179800" y="65667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74947</xdr:rowOff>
    </xdr:from>
    <xdr:ext cx="762000" cy="259045"/>
    <xdr:sp macro="" textlink="">
      <xdr:nvSpPr>
        <xdr:cNvPr id="381" name="公債費負担の状況平均値テキスト"/>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82" name="フローチャート : 判断 381"/>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73237</xdr:rowOff>
    </xdr:to>
    <xdr:cxnSp macro="">
      <xdr:nvCxnSpPr>
        <xdr:cNvPr id="383" name="直線コネクタ 382"/>
        <xdr:cNvCxnSpPr/>
      </xdr:nvCxnSpPr>
      <xdr:spPr>
        <a:xfrm flipV="1">
          <a:off x="15290800" y="66471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4" name="フローチャート : 判断 383"/>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5" name="テキスト ボックス 384"/>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41</xdr:row>
      <xdr:rowOff>116417</xdr:rowOff>
    </xdr:to>
    <xdr:cxnSp macro="">
      <xdr:nvCxnSpPr>
        <xdr:cNvPr id="386" name="直線コネクタ 385"/>
        <xdr:cNvCxnSpPr/>
      </xdr:nvCxnSpPr>
      <xdr:spPr>
        <a:xfrm flipV="1">
          <a:off x="14401800" y="675978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87" name="フローチャート : 判断 386"/>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388" name="テキスト ボックス 387"/>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45</xdr:row>
      <xdr:rowOff>57996</xdr:rowOff>
    </xdr:to>
    <xdr:cxnSp macro="">
      <xdr:nvCxnSpPr>
        <xdr:cNvPr id="389" name="直線コネクタ 388"/>
        <xdr:cNvCxnSpPr/>
      </xdr:nvCxnSpPr>
      <xdr:spPr>
        <a:xfrm flipV="1">
          <a:off x="13512800" y="714586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140546</xdr:rowOff>
    </xdr:from>
    <xdr:to>
      <xdr:col>21</xdr:col>
      <xdr:colOff>50800</xdr:colOff>
      <xdr:row>41</xdr:row>
      <xdr:rowOff>70696</xdr:rowOff>
    </xdr:to>
    <xdr:sp macro="" textlink="">
      <xdr:nvSpPr>
        <xdr:cNvPr id="390" name="フローチャート : 判断 389"/>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391" name="テキスト ボックス 390"/>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86783</xdr:rowOff>
    </xdr:from>
    <xdr:to>
      <xdr:col>19</xdr:col>
      <xdr:colOff>533400</xdr:colOff>
      <xdr:row>40</xdr:row>
      <xdr:rowOff>16933</xdr:rowOff>
    </xdr:to>
    <xdr:sp macro="" textlink="">
      <xdr:nvSpPr>
        <xdr:cNvPr id="392" name="フローチャート : 判断 391"/>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27110</xdr:rowOff>
    </xdr:from>
    <xdr:ext cx="762000" cy="259045"/>
    <xdr:sp macro="" textlink="">
      <xdr:nvSpPr>
        <xdr:cNvPr id="393" name="テキスト ボックス 392"/>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846</xdr:rowOff>
    </xdr:from>
    <xdr:to>
      <xdr:col>24</xdr:col>
      <xdr:colOff>609600</xdr:colOff>
      <xdr:row>38</xdr:row>
      <xdr:rowOff>102446</xdr:rowOff>
    </xdr:to>
    <xdr:sp macro="" textlink="">
      <xdr:nvSpPr>
        <xdr:cNvPr id="399" name="円/楕円 398"/>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17374</xdr:rowOff>
    </xdr:from>
    <xdr:ext cx="762000" cy="259045"/>
    <xdr:sp macro="" textlink="">
      <xdr:nvSpPr>
        <xdr:cNvPr id="400"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401" name="円/楕円 400"/>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402" name="テキスト ボックス 401"/>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403" name="円/楕円 402"/>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134214</xdr:rowOff>
    </xdr:from>
    <xdr:ext cx="762000" cy="259045"/>
    <xdr:sp macro="" textlink="">
      <xdr:nvSpPr>
        <xdr:cNvPr id="404" name="テキスト ボックス 403"/>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5" name="円/楕円 404"/>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406" name="テキスト ボックス 40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7196</xdr:rowOff>
    </xdr:from>
    <xdr:to>
      <xdr:col>19</xdr:col>
      <xdr:colOff>533400</xdr:colOff>
      <xdr:row>45</xdr:row>
      <xdr:rowOff>108796</xdr:rowOff>
    </xdr:to>
    <xdr:sp macro="" textlink="">
      <xdr:nvSpPr>
        <xdr:cNvPr id="407" name="円/楕円 406"/>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93573</xdr:rowOff>
    </xdr:from>
    <xdr:ext cx="762000" cy="259045"/>
    <xdr:sp macro="" textlink="">
      <xdr:nvSpPr>
        <xdr:cNvPr id="408" name="テキスト ボックス 407"/>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財政調整基金の現在高が年々増加していることから、比率が下がっている。充当可能財源である基金は、標準財政規模の確保を目標としてきたが、</a:t>
          </a:r>
          <a:r>
            <a:rPr lang="en-US" altLang="ja-JP" sz="1100">
              <a:solidFill>
                <a:schemeClr val="dk1"/>
              </a:solidFill>
              <a:effectLst/>
              <a:latin typeface="+mn-lt"/>
              <a:ea typeface="+mn-ea"/>
              <a:cs typeface="+mn-cs"/>
            </a:rPr>
            <a:t>86.4</a:t>
          </a:r>
          <a:r>
            <a:rPr lang="ja-JP" altLang="ja-JP" sz="1100">
              <a:solidFill>
                <a:schemeClr val="dk1"/>
              </a:solidFill>
              <a:effectLst/>
              <a:latin typeface="+mn-lt"/>
              <a:ea typeface="+mn-ea"/>
              <a:cs typeface="+mn-cs"/>
            </a:rPr>
            <a:t>％を積み立てることができた。今後も計画的に財政調整基金への積立を行い比率の抑制を図る。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91017</xdr:rowOff>
    </xdr:from>
    <xdr:to>
      <xdr:col>24</xdr:col>
      <xdr:colOff>558800</xdr:colOff>
      <xdr:row>22</xdr:row>
      <xdr:rowOff>160322</xdr:rowOff>
    </xdr:to>
    <xdr:cxnSp macro="">
      <xdr:nvCxnSpPr>
        <xdr:cNvPr id="439" name="直線コネクタ 438"/>
        <xdr:cNvCxnSpPr/>
      </xdr:nvCxnSpPr>
      <xdr:spPr>
        <a:xfrm flipV="1">
          <a:off x="17018000" y="2491317"/>
          <a:ext cx="0" cy="1440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132399</xdr:rowOff>
    </xdr:from>
    <xdr:ext cx="762000" cy="259045"/>
    <xdr:sp macro="" textlink="">
      <xdr:nvSpPr>
        <xdr:cNvPr id="440"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140.9</a:t>
          </a:r>
          <a:endParaRPr kumimoji="1" lang="ja-JP" altLang="en-US" sz="1000" b="1">
            <a:latin typeface="ＭＳ Ｐゴシック"/>
          </a:endParaRPr>
        </a:p>
      </xdr:txBody>
    </xdr:sp>
    <xdr:clientData/>
  </xdr:oneCellAnchor>
  <xdr:twoCellAnchor>
    <xdr:from>
      <xdr:col>24</xdr:col>
      <xdr:colOff>469900</xdr:colOff>
      <xdr:row>22</xdr:row>
      <xdr:rowOff>160322</xdr:rowOff>
    </xdr:from>
    <xdr:to>
      <xdr:col>24</xdr:col>
      <xdr:colOff>647700</xdr:colOff>
      <xdr:row>22</xdr:row>
      <xdr:rowOff>160322</xdr:rowOff>
    </xdr:to>
    <xdr:cxnSp macro="">
      <xdr:nvCxnSpPr>
        <xdr:cNvPr id="441" name="直線コネクタ 440"/>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5944</xdr:rowOff>
    </xdr:from>
    <xdr:ext cx="762000" cy="259045"/>
    <xdr:sp macro="" textlink="">
      <xdr:nvSpPr>
        <xdr:cNvPr id="442" name="将来負担の状況最大値テキスト"/>
        <xdr:cNvSpPr txBox="1"/>
      </xdr:nvSpPr>
      <xdr:spPr>
        <a:xfrm>
          <a:off x="17106900" y="223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14</xdr:row>
      <xdr:rowOff>91017</xdr:rowOff>
    </xdr:from>
    <xdr:to>
      <xdr:col>24</xdr:col>
      <xdr:colOff>647700</xdr:colOff>
      <xdr:row>14</xdr:row>
      <xdr:rowOff>91017</xdr:rowOff>
    </xdr:to>
    <xdr:cxnSp macro="">
      <xdr:nvCxnSpPr>
        <xdr:cNvPr id="443" name="直線コネクタ 442"/>
        <xdr:cNvCxnSpPr/>
      </xdr:nvCxnSpPr>
      <xdr:spPr>
        <a:xfrm>
          <a:off x="16929100" y="249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91017</xdr:rowOff>
    </xdr:from>
    <xdr:to>
      <xdr:col>24</xdr:col>
      <xdr:colOff>558800</xdr:colOff>
      <xdr:row>16</xdr:row>
      <xdr:rowOff>33081</xdr:rowOff>
    </xdr:to>
    <xdr:cxnSp macro="">
      <xdr:nvCxnSpPr>
        <xdr:cNvPr id="444" name="直線コネクタ 443"/>
        <xdr:cNvCxnSpPr/>
      </xdr:nvCxnSpPr>
      <xdr:spPr>
        <a:xfrm flipV="1">
          <a:off x="16179800" y="2491317"/>
          <a:ext cx="838200" cy="28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19611</xdr:rowOff>
    </xdr:from>
    <xdr:ext cx="762000" cy="259045"/>
    <xdr:sp macro="" textlink="">
      <xdr:nvSpPr>
        <xdr:cNvPr id="445" name="将来負担の状況平均値テキスト"/>
        <xdr:cNvSpPr txBox="1"/>
      </xdr:nvSpPr>
      <xdr:spPr>
        <a:xfrm>
          <a:off x="17106900" y="293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47534</xdr:rowOff>
    </xdr:from>
    <xdr:to>
      <xdr:col>24</xdr:col>
      <xdr:colOff>609600</xdr:colOff>
      <xdr:row>17</xdr:row>
      <xdr:rowOff>149134</xdr:rowOff>
    </xdr:to>
    <xdr:sp macro="" textlink="">
      <xdr:nvSpPr>
        <xdr:cNvPr id="446" name="フローチャート : 判断 445"/>
        <xdr:cNvSpPr/>
      </xdr:nvSpPr>
      <xdr:spPr>
        <a:xfrm>
          <a:off x="169672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33081</xdr:rowOff>
    </xdr:from>
    <xdr:to>
      <xdr:col>23</xdr:col>
      <xdr:colOff>406400</xdr:colOff>
      <xdr:row>17</xdr:row>
      <xdr:rowOff>20199</xdr:rowOff>
    </xdr:to>
    <xdr:cxnSp macro="">
      <xdr:nvCxnSpPr>
        <xdr:cNvPr id="447" name="直線コネクタ 446"/>
        <xdr:cNvCxnSpPr/>
      </xdr:nvCxnSpPr>
      <xdr:spPr>
        <a:xfrm flipV="1">
          <a:off x="15290800" y="2776281"/>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56485</xdr:rowOff>
    </xdr:from>
    <xdr:to>
      <xdr:col>23</xdr:col>
      <xdr:colOff>457200</xdr:colOff>
      <xdr:row>18</xdr:row>
      <xdr:rowOff>158085</xdr:rowOff>
    </xdr:to>
    <xdr:sp macro="" textlink="">
      <xdr:nvSpPr>
        <xdr:cNvPr id="448" name="フローチャート : 判断 447"/>
        <xdr:cNvSpPr/>
      </xdr:nvSpPr>
      <xdr:spPr>
        <a:xfrm>
          <a:off x="16129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142862</xdr:rowOff>
    </xdr:from>
    <xdr:ext cx="736600" cy="259045"/>
    <xdr:sp macro="" textlink="">
      <xdr:nvSpPr>
        <xdr:cNvPr id="449" name="テキスト ボックス 448"/>
        <xdr:cNvSpPr txBox="1"/>
      </xdr:nvSpPr>
      <xdr:spPr>
        <a:xfrm>
          <a:off x="15798800" y="322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20199</xdr:rowOff>
    </xdr:from>
    <xdr:to>
      <xdr:col>22</xdr:col>
      <xdr:colOff>203200</xdr:colOff>
      <xdr:row>18</xdr:row>
      <xdr:rowOff>148650</xdr:rowOff>
    </xdr:to>
    <xdr:cxnSp macro="">
      <xdr:nvCxnSpPr>
        <xdr:cNvPr id="450" name="直線コネクタ 449"/>
        <xdr:cNvCxnSpPr/>
      </xdr:nvCxnSpPr>
      <xdr:spPr>
        <a:xfrm flipV="1">
          <a:off x="14401800" y="2934849"/>
          <a:ext cx="889000" cy="29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162197</xdr:rowOff>
    </xdr:from>
    <xdr:to>
      <xdr:col>22</xdr:col>
      <xdr:colOff>254000</xdr:colOff>
      <xdr:row>19</xdr:row>
      <xdr:rowOff>92347</xdr:rowOff>
    </xdr:to>
    <xdr:sp macro="" textlink="">
      <xdr:nvSpPr>
        <xdr:cNvPr id="451" name="フローチャート : 判断 450"/>
        <xdr:cNvSpPr/>
      </xdr:nvSpPr>
      <xdr:spPr>
        <a:xfrm>
          <a:off x="15240000" y="32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77124</xdr:rowOff>
    </xdr:from>
    <xdr:ext cx="762000" cy="259045"/>
    <xdr:sp macro="" textlink="">
      <xdr:nvSpPr>
        <xdr:cNvPr id="452" name="テキスト ボックス 451"/>
        <xdr:cNvSpPr txBox="1"/>
      </xdr:nvSpPr>
      <xdr:spPr>
        <a:xfrm>
          <a:off x="14909800" y="33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148650</xdr:rowOff>
    </xdr:from>
    <xdr:to>
      <xdr:col>21</xdr:col>
      <xdr:colOff>0</xdr:colOff>
      <xdr:row>21</xdr:row>
      <xdr:rowOff>41063</xdr:rowOff>
    </xdr:to>
    <xdr:cxnSp macro="">
      <xdr:nvCxnSpPr>
        <xdr:cNvPr id="453" name="直線コネクタ 452"/>
        <xdr:cNvCxnSpPr/>
      </xdr:nvCxnSpPr>
      <xdr:spPr>
        <a:xfrm flipV="1">
          <a:off x="13512800" y="3234750"/>
          <a:ext cx="889000" cy="40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160806</xdr:rowOff>
    </xdr:from>
    <xdr:to>
      <xdr:col>21</xdr:col>
      <xdr:colOff>50800</xdr:colOff>
      <xdr:row>20</xdr:row>
      <xdr:rowOff>90956</xdr:rowOff>
    </xdr:to>
    <xdr:sp macro="" textlink="">
      <xdr:nvSpPr>
        <xdr:cNvPr id="454" name="フローチャート : 判断 453"/>
        <xdr:cNvSpPr/>
      </xdr:nvSpPr>
      <xdr:spPr>
        <a:xfrm>
          <a:off x="14351000" y="34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75733</xdr:rowOff>
    </xdr:from>
    <xdr:ext cx="762000" cy="259045"/>
    <xdr:sp macro="" textlink="">
      <xdr:nvSpPr>
        <xdr:cNvPr id="455" name="テキスト ボックス 454"/>
        <xdr:cNvSpPr txBox="1"/>
      </xdr:nvSpPr>
      <xdr:spPr>
        <a:xfrm>
          <a:off x="14020800" y="35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32113</xdr:rowOff>
    </xdr:from>
    <xdr:to>
      <xdr:col>19</xdr:col>
      <xdr:colOff>533400</xdr:colOff>
      <xdr:row>19</xdr:row>
      <xdr:rowOff>133713</xdr:rowOff>
    </xdr:to>
    <xdr:sp macro="" textlink="">
      <xdr:nvSpPr>
        <xdr:cNvPr id="456" name="フローチャート : 判断 455"/>
        <xdr:cNvSpPr/>
      </xdr:nvSpPr>
      <xdr:spPr>
        <a:xfrm>
          <a:off x="13462000" y="32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143890</xdr:rowOff>
    </xdr:from>
    <xdr:ext cx="762000" cy="259045"/>
    <xdr:sp macro="" textlink="">
      <xdr:nvSpPr>
        <xdr:cNvPr id="457" name="テキスト ボックス 456"/>
        <xdr:cNvSpPr txBox="1"/>
      </xdr:nvSpPr>
      <xdr:spPr>
        <a:xfrm>
          <a:off x="13131800" y="305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63" name="円/楕円 462"/>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132944</xdr:rowOff>
    </xdr:from>
    <xdr:ext cx="762000" cy="259045"/>
    <xdr:sp macro="" textlink="">
      <xdr:nvSpPr>
        <xdr:cNvPr id="464" name="将来負担の状況該当値テキスト"/>
        <xdr:cNvSpPr txBox="1"/>
      </xdr:nvSpPr>
      <xdr:spPr>
        <a:xfrm>
          <a:off x="17106900" y="236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153731</xdr:rowOff>
    </xdr:from>
    <xdr:to>
      <xdr:col>23</xdr:col>
      <xdr:colOff>457200</xdr:colOff>
      <xdr:row>16</xdr:row>
      <xdr:rowOff>83881</xdr:rowOff>
    </xdr:to>
    <xdr:sp macro="" textlink="">
      <xdr:nvSpPr>
        <xdr:cNvPr id="465" name="円/楕円 464"/>
        <xdr:cNvSpPr/>
      </xdr:nvSpPr>
      <xdr:spPr>
        <a:xfrm>
          <a:off x="16129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94058</xdr:rowOff>
    </xdr:from>
    <xdr:ext cx="736600" cy="259045"/>
    <xdr:sp macro="" textlink="">
      <xdr:nvSpPr>
        <xdr:cNvPr id="466" name="テキスト ボックス 465"/>
        <xdr:cNvSpPr txBox="1"/>
      </xdr:nvSpPr>
      <xdr:spPr>
        <a:xfrm>
          <a:off x="15798800" y="249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140849</xdr:rowOff>
    </xdr:from>
    <xdr:to>
      <xdr:col>22</xdr:col>
      <xdr:colOff>254000</xdr:colOff>
      <xdr:row>17</xdr:row>
      <xdr:rowOff>70999</xdr:rowOff>
    </xdr:to>
    <xdr:sp macro="" textlink="">
      <xdr:nvSpPr>
        <xdr:cNvPr id="467" name="円/楕円 466"/>
        <xdr:cNvSpPr/>
      </xdr:nvSpPr>
      <xdr:spPr>
        <a:xfrm>
          <a:off x="152400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81176</xdr:rowOff>
    </xdr:from>
    <xdr:ext cx="762000" cy="259045"/>
    <xdr:sp macro="" textlink="">
      <xdr:nvSpPr>
        <xdr:cNvPr id="468" name="テキスト ボックス 467"/>
        <xdr:cNvSpPr txBox="1"/>
      </xdr:nvSpPr>
      <xdr:spPr>
        <a:xfrm>
          <a:off x="14909800" y="265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97850</xdr:rowOff>
    </xdr:from>
    <xdr:to>
      <xdr:col>21</xdr:col>
      <xdr:colOff>50800</xdr:colOff>
      <xdr:row>19</xdr:row>
      <xdr:rowOff>28001</xdr:rowOff>
    </xdr:to>
    <xdr:sp macro="" textlink="">
      <xdr:nvSpPr>
        <xdr:cNvPr id="469" name="円/楕円 468"/>
        <xdr:cNvSpPr/>
      </xdr:nvSpPr>
      <xdr:spPr>
        <a:xfrm>
          <a:off x="143510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38177</xdr:rowOff>
    </xdr:from>
    <xdr:ext cx="762000" cy="259045"/>
    <xdr:sp macro="" textlink="">
      <xdr:nvSpPr>
        <xdr:cNvPr id="470" name="テキスト ボックス 469"/>
        <xdr:cNvSpPr txBox="1"/>
      </xdr:nvSpPr>
      <xdr:spPr>
        <a:xfrm>
          <a:off x="14020800" y="295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161713</xdr:rowOff>
    </xdr:from>
    <xdr:to>
      <xdr:col>19</xdr:col>
      <xdr:colOff>533400</xdr:colOff>
      <xdr:row>21</xdr:row>
      <xdr:rowOff>91863</xdr:rowOff>
    </xdr:to>
    <xdr:sp macro="" textlink="">
      <xdr:nvSpPr>
        <xdr:cNvPr id="471" name="円/楕円 470"/>
        <xdr:cNvSpPr/>
      </xdr:nvSpPr>
      <xdr:spPr>
        <a:xfrm>
          <a:off x="13462000" y="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76640</xdr:rowOff>
    </xdr:from>
    <xdr:ext cx="762000" cy="259045"/>
    <xdr:sp macro="" textlink="">
      <xdr:nvSpPr>
        <xdr:cNvPr id="472" name="テキスト ボックス 471"/>
        <xdr:cNvSpPr txBox="1"/>
      </xdr:nvSpPr>
      <xdr:spPr>
        <a:xfrm>
          <a:off x="13131800" y="3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3,833
3,823
55.95
4,561,029
4,413,905
134,451
2,361,134
4,189,863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年度からの行財政改革推進計画に基づき、原則退職者不補充（一般職については</a:t>
          </a:r>
          <a:r>
            <a:rPr lang="en-US" altLang="ja-JP" sz="1100" b="0" i="0" baseline="0">
              <a:solidFill>
                <a:schemeClr val="dk1"/>
              </a:solidFill>
              <a:effectLst/>
              <a:latin typeface="+mn-lt"/>
              <a:ea typeface="+mn-ea"/>
              <a:cs typeface="+mn-cs"/>
            </a:rPr>
            <a:t>H7</a:t>
          </a:r>
          <a:r>
            <a:rPr lang="ja-JP" altLang="ja-JP" sz="1100" b="0" i="0" baseline="0">
              <a:solidFill>
                <a:schemeClr val="dk1"/>
              </a:solidFill>
              <a:effectLst/>
              <a:latin typeface="+mn-lt"/>
              <a:ea typeface="+mn-ea"/>
              <a:cs typeface="+mn-cs"/>
            </a:rPr>
            <a:t>年度より）とし、職員数は対</a:t>
          </a:r>
          <a:r>
            <a:rPr lang="en-US" altLang="ja-JP" sz="1100" b="0" i="0" baseline="0">
              <a:solidFill>
                <a:schemeClr val="dk1"/>
              </a:solidFill>
              <a:effectLst/>
              <a:latin typeface="+mn-lt"/>
              <a:ea typeface="+mn-ea"/>
              <a:cs typeface="+mn-cs"/>
            </a:rPr>
            <a:t>H11</a:t>
          </a:r>
          <a:r>
            <a:rPr lang="ja-JP" altLang="ja-JP" sz="1100" b="0" i="0" baseline="0">
              <a:solidFill>
                <a:schemeClr val="dk1"/>
              </a:solidFill>
              <a:effectLst/>
              <a:latin typeface="+mn-lt"/>
              <a:ea typeface="+mn-ea"/>
              <a:cs typeface="+mn-cs"/>
            </a:rPr>
            <a:t>年で△</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48.9</a:t>
          </a:r>
          <a:r>
            <a:rPr lang="ja-JP" altLang="ja-JP" sz="1100" b="0" i="0" baseline="0">
              <a:solidFill>
                <a:schemeClr val="dk1"/>
              </a:solidFill>
              <a:effectLst/>
              <a:latin typeface="+mn-lt"/>
              <a:ea typeface="+mn-ea"/>
              <a:cs typeface="+mn-cs"/>
            </a:rPr>
            <a:t>％）となっている。また、ラスパイレス指数は低いものの、類似団体及び全国市町村平均と比較すると職員数が多いことから経常収支比率の人件費の割合が高くなっている。今後は、勧奨退職</a:t>
          </a:r>
          <a:r>
            <a:rPr lang="ja-JP" altLang="en-US" sz="1100" b="0" i="0" baseline="0">
              <a:solidFill>
                <a:schemeClr val="dk1"/>
              </a:solidFill>
              <a:effectLst/>
              <a:latin typeface="+mn-lt"/>
              <a:ea typeface="+mn-ea"/>
              <a:cs typeface="+mn-cs"/>
            </a:rPr>
            <a:t>や定年退職者の不補充</a:t>
          </a:r>
          <a:r>
            <a:rPr lang="ja-JP" altLang="ja-JP" sz="1100" b="0" i="0" baseline="0">
              <a:solidFill>
                <a:schemeClr val="dk1"/>
              </a:solidFill>
              <a:effectLst/>
              <a:latin typeface="+mn-lt"/>
              <a:ea typeface="+mn-ea"/>
              <a:cs typeface="+mn-cs"/>
            </a:rPr>
            <a:t>による職員数の削減及び組織機能の維持や職員の年齢</a:t>
          </a:r>
          <a:r>
            <a:rPr lang="ja-JP" altLang="en-US" sz="1100" b="0" i="0" baseline="0">
              <a:solidFill>
                <a:schemeClr val="dk1"/>
              </a:solidFill>
              <a:effectLst/>
              <a:latin typeface="+mn-lt"/>
              <a:ea typeface="+mn-ea"/>
              <a:cs typeface="+mn-cs"/>
            </a:rPr>
            <a:t>構成の平準化を</a:t>
          </a:r>
          <a:r>
            <a:rPr lang="ja-JP" altLang="ja-JP" sz="1100" b="0" i="0" baseline="0">
              <a:solidFill>
                <a:schemeClr val="dk1"/>
              </a:solidFill>
              <a:effectLst/>
              <a:latin typeface="+mn-lt"/>
              <a:ea typeface="+mn-ea"/>
              <a:cs typeface="+mn-cs"/>
            </a:rPr>
            <a:t>考慮しながらも、退職者等の補充抑制を図り、引き続き、更なる事務の効率化の促進などにより職員数の抑制に努める。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81280</xdr:rowOff>
    </xdr:from>
    <xdr:to>
      <xdr:col>7</xdr:col>
      <xdr:colOff>15875</xdr:colOff>
      <xdr:row>40</xdr:row>
      <xdr:rowOff>73660</xdr:rowOff>
    </xdr:to>
    <xdr:cxnSp macro="">
      <xdr:nvCxnSpPr>
        <xdr:cNvPr id="59" name="直線コネクタ 58"/>
        <xdr:cNvCxnSpPr/>
      </xdr:nvCxnSpPr>
      <xdr:spPr>
        <a:xfrm flipV="1">
          <a:off x="4826000" y="55676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0"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1" name="直線コネクタ 60"/>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167657</xdr:rowOff>
    </xdr:from>
    <xdr:ext cx="762000" cy="259045"/>
    <xdr:sp macro="" textlink="">
      <xdr:nvSpPr>
        <xdr:cNvPr id="62"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32</xdr:row>
      <xdr:rowOff>81280</xdr:rowOff>
    </xdr:from>
    <xdr:to>
      <xdr:col>7</xdr:col>
      <xdr:colOff>104775</xdr:colOff>
      <xdr:row>32</xdr:row>
      <xdr:rowOff>81280</xdr:rowOff>
    </xdr:to>
    <xdr:cxnSp macro="">
      <xdr:nvCxnSpPr>
        <xdr:cNvPr id="63" name="直線コネクタ 62"/>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40</xdr:row>
      <xdr:rowOff>73660</xdr:rowOff>
    </xdr:to>
    <xdr:cxnSp macro="">
      <xdr:nvCxnSpPr>
        <xdr:cNvPr id="64" name="直線コネクタ 63"/>
        <xdr:cNvCxnSpPr/>
      </xdr:nvCxnSpPr>
      <xdr:spPr>
        <a:xfrm>
          <a:off x="3987800" y="67792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43197</xdr:rowOff>
    </xdr:from>
    <xdr:ext cx="762000" cy="259045"/>
    <xdr:sp macro="" textlink="">
      <xdr:nvSpPr>
        <xdr:cNvPr id="65" name="人件費平均値テキスト"/>
        <xdr:cNvSpPr txBox="1"/>
      </xdr:nvSpPr>
      <xdr:spPr>
        <a:xfrm>
          <a:off x="4914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66" name="フローチャート : 判断 65"/>
        <xdr:cNvSpPr/>
      </xdr:nvSpPr>
      <xdr:spPr>
        <a:xfrm>
          <a:off x="4775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39</xdr:row>
      <xdr:rowOff>115570</xdr:rowOff>
    </xdr:to>
    <xdr:cxnSp macro="">
      <xdr:nvCxnSpPr>
        <xdr:cNvPr id="67" name="直線コネクタ 66"/>
        <xdr:cNvCxnSpPr/>
      </xdr:nvCxnSpPr>
      <xdr:spPr>
        <a:xfrm flipV="1">
          <a:off x="3098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3810</xdr:rowOff>
    </xdr:from>
    <xdr:to>
      <xdr:col>5</xdr:col>
      <xdr:colOff>600075</xdr:colOff>
      <xdr:row>35</xdr:row>
      <xdr:rowOff>105410</xdr:rowOff>
    </xdr:to>
    <xdr:sp macro="" textlink="">
      <xdr:nvSpPr>
        <xdr:cNvPr id="68" name="フローチャート : 判断 67"/>
        <xdr:cNvSpPr/>
      </xdr:nvSpPr>
      <xdr:spPr>
        <a:xfrm>
          <a:off x="3937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69" name="テキスト ボックス 68"/>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115570</xdr:rowOff>
    </xdr:from>
    <xdr:to>
      <xdr:col>4</xdr:col>
      <xdr:colOff>346075</xdr:colOff>
      <xdr:row>39</xdr:row>
      <xdr:rowOff>153670</xdr:rowOff>
    </xdr:to>
    <xdr:cxnSp macro="">
      <xdr:nvCxnSpPr>
        <xdr:cNvPr id="70" name="直線コネクタ 69"/>
        <xdr:cNvCxnSpPr/>
      </xdr:nvCxnSpPr>
      <xdr:spPr>
        <a:xfrm flipV="1">
          <a:off x="2209800" y="680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80010</xdr:rowOff>
    </xdr:from>
    <xdr:to>
      <xdr:col>4</xdr:col>
      <xdr:colOff>396875</xdr:colOff>
      <xdr:row>36</xdr:row>
      <xdr:rowOff>10160</xdr:rowOff>
    </xdr:to>
    <xdr:sp macro="" textlink="">
      <xdr:nvSpPr>
        <xdr:cNvPr id="71" name="フローチャート : 判断 70"/>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72" name="テキスト ボックス 71"/>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157480</xdr:rowOff>
    </xdr:from>
    <xdr:to>
      <xdr:col>3</xdr:col>
      <xdr:colOff>142875</xdr:colOff>
      <xdr:row>39</xdr:row>
      <xdr:rowOff>153670</xdr:rowOff>
    </xdr:to>
    <xdr:cxnSp macro="">
      <xdr:nvCxnSpPr>
        <xdr:cNvPr id="73" name="直線コネクタ 72"/>
        <xdr:cNvCxnSpPr/>
      </xdr:nvCxnSpPr>
      <xdr:spPr>
        <a:xfrm>
          <a:off x="1320800" y="6672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87630</xdr:rowOff>
    </xdr:from>
    <xdr:to>
      <xdr:col>3</xdr:col>
      <xdr:colOff>193675</xdr:colOff>
      <xdr:row>36</xdr:row>
      <xdr:rowOff>17780</xdr:rowOff>
    </xdr:to>
    <xdr:sp macro="" textlink="">
      <xdr:nvSpPr>
        <xdr:cNvPr id="74" name="フローチャート : 判断 73"/>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75" name="テキスト ボックス 74"/>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77" name="テキスト ボックス 76"/>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22860</xdr:rowOff>
    </xdr:from>
    <xdr:to>
      <xdr:col>7</xdr:col>
      <xdr:colOff>66675</xdr:colOff>
      <xdr:row>40</xdr:row>
      <xdr:rowOff>124460</xdr:rowOff>
    </xdr:to>
    <xdr:sp macro="" textlink="">
      <xdr:nvSpPr>
        <xdr:cNvPr id="83" name="円/楕円 82"/>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102887</xdr:rowOff>
    </xdr:from>
    <xdr:ext cx="762000" cy="259045"/>
    <xdr:sp macro="" textlink="">
      <xdr:nvSpPr>
        <xdr:cNvPr id="84"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5" name="円/楕円 84"/>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6" name="テキスト ボックス 85"/>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7" name="円/楕円 86"/>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88" name="テキスト ボックス 87"/>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102870</xdr:rowOff>
    </xdr:from>
    <xdr:to>
      <xdr:col>3</xdr:col>
      <xdr:colOff>193675</xdr:colOff>
      <xdr:row>40</xdr:row>
      <xdr:rowOff>33020</xdr:rowOff>
    </xdr:to>
    <xdr:sp macro="" textlink="">
      <xdr:nvSpPr>
        <xdr:cNvPr id="89" name="円/楕円 88"/>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17797</xdr:rowOff>
    </xdr:from>
    <xdr:ext cx="762000" cy="259045"/>
    <xdr:sp macro="" textlink="">
      <xdr:nvSpPr>
        <xdr:cNvPr id="90" name="テキスト ボックス 89"/>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91" name="円/楕円 90"/>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92" name="テキスト ボックス 91"/>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年度までは指定管理者制度導入など、事業費の縮減により、類似団体の平均を若干下回る水準を維持してきたが、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年度はシステムの更新経費などが発生し、類似団体の平均を上回った。今後も引き続き、収支状況を勘案しながら抑制に努める。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143329</xdr:rowOff>
    </xdr:from>
    <xdr:to>
      <xdr:col>24</xdr:col>
      <xdr:colOff>31750</xdr:colOff>
      <xdr:row>21</xdr:row>
      <xdr:rowOff>37193</xdr:rowOff>
    </xdr:to>
    <xdr:cxnSp macro="">
      <xdr:nvCxnSpPr>
        <xdr:cNvPr id="122" name="直線コネクタ 121"/>
        <xdr:cNvCxnSpPr/>
      </xdr:nvCxnSpPr>
      <xdr:spPr>
        <a:xfrm flipV="1">
          <a:off x="16510000" y="22007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12</xdr:row>
      <xdr:rowOff>143329</xdr:rowOff>
    </xdr:from>
    <xdr:to>
      <xdr:col>24</xdr:col>
      <xdr:colOff>120650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137886</xdr:rowOff>
    </xdr:from>
    <xdr:to>
      <xdr:col>24</xdr:col>
      <xdr:colOff>31750</xdr:colOff>
      <xdr:row>19</xdr:row>
      <xdr:rowOff>9978</xdr:rowOff>
    </xdr:to>
    <xdr:cxnSp macro="">
      <xdr:nvCxnSpPr>
        <xdr:cNvPr id="127" name="直線コネクタ 126"/>
        <xdr:cNvCxnSpPr/>
      </xdr:nvCxnSpPr>
      <xdr:spPr>
        <a:xfrm flipV="1">
          <a:off x="15671800" y="32239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13806</xdr:rowOff>
    </xdr:from>
    <xdr:ext cx="762000" cy="259045"/>
    <xdr:sp macro="" textlink="">
      <xdr:nvSpPr>
        <xdr:cNvPr id="128"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29" name="フローチャート : 判断 128"/>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19</xdr:row>
      <xdr:rowOff>9978</xdr:rowOff>
    </xdr:to>
    <xdr:cxnSp macro="">
      <xdr:nvCxnSpPr>
        <xdr:cNvPr id="130" name="直線コネクタ 129"/>
        <xdr:cNvCxnSpPr/>
      </xdr:nvCxnSpPr>
      <xdr:spPr>
        <a:xfrm>
          <a:off x="14782800" y="31477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1" name="フローチャート : 判断 130"/>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2" name="テキスト ボックス 131"/>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61686</xdr:rowOff>
    </xdr:to>
    <xdr:cxnSp macro="">
      <xdr:nvCxnSpPr>
        <xdr:cNvPr id="133" name="直線コネクタ 132"/>
        <xdr:cNvCxnSpPr/>
      </xdr:nvCxnSpPr>
      <xdr:spPr>
        <a:xfrm>
          <a:off x="13893800" y="3136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59871</xdr:rowOff>
    </xdr:from>
    <xdr:to>
      <xdr:col>21</xdr:col>
      <xdr:colOff>412750</xdr:colOff>
      <xdr:row>16</xdr:row>
      <xdr:rowOff>161471</xdr:rowOff>
    </xdr:to>
    <xdr:sp macro="" textlink="">
      <xdr:nvSpPr>
        <xdr:cNvPr id="134" name="フローチャート : 判断 133"/>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35" name="テキスト ボックス 13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18</xdr:row>
      <xdr:rowOff>50800</xdr:rowOff>
    </xdr:to>
    <xdr:cxnSp macro="">
      <xdr:nvCxnSpPr>
        <xdr:cNvPr id="136" name="直線コネクタ 135"/>
        <xdr:cNvCxnSpPr/>
      </xdr:nvCxnSpPr>
      <xdr:spPr>
        <a:xfrm>
          <a:off x="13004800" y="2951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70757</xdr:rowOff>
    </xdr:from>
    <xdr:to>
      <xdr:col>20</xdr:col>
      <xdr:colOff>209550</xdr:colOff>
      <xdr:row>17</xdr:row>
      <xdr:rowOff>907</xdr:rowOff>
    </xdr:to>
    <xdr:sp macro="" textlink="">
      <xdr:nvSpPr>
        <xdr:cNvPr id="137" name="フローチャート :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9" name="フローチャート : 判断 138"/>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40" name="テキスト ボックス 13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87086</xdr:rowOff>
    </xdr:from>
    <xdr:to>
      <xdr:col>24</xdr:col>
      <xdr:colOff>82550</xdr:colOff>
      <xdr:row>19</xdr:row>
      <xdr:rowOff>17236</xdr:rowOff>
    </xdr:to>
    <xdr:sp macro="" textlink="">
      <xdr:nvSpPr>
        <xdr:cNvPr id="146" name="円/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130629</xdr:rowOff>
    </xdr:from>
    <xdr:to>
      <xdr:col>22</xdr:col>
      <xdr:colOff>615950</xdr:colOff>
      <xdr:row>19</xdr:row>
      <xdr:rowOff>60778</xdr:rowOff>
    </xdr:to>
    <xdr:sp macro="" textlink="">
      <xdr:nvSpPr>
        <xdr:cNvPr id="148" name="円/楕円 147"/>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45555</xdr:rowOff>
    </xdr:from>
    <xdr:ext cx="736600" cy="259045"/>
    <xdr:sp macro="" textlink="">
      <xdr:nvSpPr>
        <xdr:cNvPr id="149" name="テキスト ボックス 148"/>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0" name="円/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4" name="円/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98170</xdr:rowOff>
    </xdr:from>
    <xdr:ext cx="762000" cy="259045"/>
    <xdr:sp macro="" textlink="">
      <xdr:nvSpPr>
        <xdr:cNvPr id="155" name="テキスト ボックス 154"/>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類似団体との比較では依然として低い水準にある。今後も適正な支出に努め扶助費の抑制を図る。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60</xdr:row>
      <xdr:rowOff>101600</xdr:rowOff>
    </xdr:to>
    <xdr:cxnSp macro="">
      <xdr:nvCxnSpPr>
        <xdr:cNvPr id="183" name="直線コネクタ 182"/>
        <xdr:cNvCxnSpPr/>
      </xdr:nvCxnSpPr>
      <xdr:spPr>
        <a:xfrm flipV="1">
          <a:off x="4826000" y="9131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4"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5" name="直線コネクタ 184"/>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6"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7" name="直線コネクタ 186"/>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53</xdr:row>
      <xdr:rowOff>146050</xdr:rowOff>
    </xdr:to>
    <xdr:cxnSp macro="">
      <xdr:nvCxnSpPr>
        <xdr:cNvPr id="188" name="直線コネクタ 187"/>
        <xdr:cNvCxnSpPr/>
      </xdr:nvCxnSpPr>
      <xdr:spPr>
        <a:xfrm>
          <a:off x="3987800" y="9042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54</xdr:row>
      <xdr:rowOff>38100</xdr:rowOff>
    </xdr:to>
    <xdr:cxnSp macro="">
      <xdr:nvCxnSpPr>
        <xdr:cNvPr id="191" name="直線コネクタ 190"/>
        <xdr:cNvCxnSpPr/>
      </xdr:nvCxnSpPr>
      <xdr:spPr>
        <a:xfrm flipV="1">
          <a:off x="3098800" y="9042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38100</xdr:rowOff>
    </xdr:to>
    <xdr:cxnSp macro="">
      <xdr:nvCxnSpPr>
        <xdr:cNvPr id="194" name="直線コネクタ 193"/>
        <xdr:cNvCxnSpPr/>
      </xdr:nvCxnSpPr>
      <xdr:spPr>
        <a:xfrm>
          <a:off x="2209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120650</xdr:rowOff>
    </xdr:from>
    <xdr:to>
      <xdr:col>4</xdr:col>
      <xdr:colOff>396875</xdr:colOff>
      <xdr:row>56</xdr:row>
      <xdr:rowOff>50800</xdr:rowOff>
    </xdr:to>
    <xdr:sp macro="" textlink="">
      <xdr:nvSpPr>
        <xdr:cNvPr id="195" name="フローチャート : 判断 194"/>
        <xdr:cNvSpPr/>
      </xdr:nvSpPr>
      <xdr:spPr>
        <a:xfrm>
          <a:off x="3048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196" name="テキスト ボックス 195"/>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44450</xdr:rowOff>
    </xdr:from>
    <xdr:to>
      <xdr:col>3</xdr:col>
      <xdr:colOff>142875</xdr:colOff>
      <xdr:row>54</xdr:row>
      <xdr:rowOff>0</xdr:rowOff>
    </xdr:to>
    <xdr:cxnSp macro="">
      <xdr:nvCxnSpPr>
        <xdr:cNvPr id="197" name="直線コネクタ 196"/>
        <xdr:cNvCxnSpPr/>
      </xdr:nvCxnSpPr>
      <xdr:spPr>
        <a:xfrm>
          <a:off x="1320800" y="913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8" name="フローチャート :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9" name="テキスト ボックス 198"/>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7" name="円/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8"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9" name="円/楕円 208"/>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10" name="テキスト ボックス 209"/>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158750</xdr:rowOff>
    </xdr:from>
    <xdr:to>
      <xdr:col>4</xdr:col>
      <xdr:colOff>396875</xdr:colOff>
      <xdr:row>54</xdr:row>
      <xdr:rowOff>88900</xdr:rowOff>
    </xdr:to>
    <xdr:sp macro="" textlink="">
      <xdr:nvSpPr>
        <xdr:cNvPr id="211" name="円/楕円 210"/>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99077</xdr:rowOff>
    </xdr:from>
    <xdr:ext cx="762000" cy="259045"/>
    <xdr:sp macro="" textlink="">
      <xdr:nvSpPr>
        <xdr:cNvPr id="212" name="テキスト ボックス 211"/>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120650</xdr:rowOff>
    </xdr:from>
    <xdr:to>
      <xdr:col>3</xdr:col>
      <xdr:colOff>193675</xdr:colOff>
      <xdr:row>54</xdr:row>
      <xdr:rowOff>50800</xdr:rowOff>
    </xdr:to>
    <xdr:sp macro="" textlink="">
      <xdr:nvSpPr>
        <xdr:cNvPr id="213" name="円/楕円 212"/>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60977</xdr:rowOff>
    </xdr:from>
    <xdr:ext cx="762000" cy="259045"/>
    <xdr:sp macro="" textlink="">
      <xdr:nvSpPr>
        <xdr:cNvPr id="214" name="テキスト ボックス 213"/>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165100</xdr:rowOff>
    </xdr:from>
    <xdr:to>
      <xdr:col>1</xdr:col>
      <xdr:colOff>676275</xdr:colOff>
      <xdr:row>53</xdr:row>
      <xdr:rowOff>95250</xdr:rowOff>
    </xdr:to>
    <xdr:sp macro="" textlink="">
      <xdr:nvSpPr>
        <xdr:cNvPr id="215" name="円/楕円 214"/>
        <xdr:cNvSpPr/>
      </xdr:nvSpPr>
      <xdr:spPr>
        <a:xfrm>
          <a:off x="1270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105427</xdr:rowOff>
    </xdr:from>
    <xdr:ext cx="762000" cy="259045"/>
    <xdr:sp macro="" textlink="">
      <xdr:nvSpPr>
        <xdr:cNvPr id="216" name="テキスト ボックス 215"/>
        <xdr:cNvSpPr txBox="1"/>
      </xdr:nvSpPr>
      <xdr:spPr>
        <a:xfrm>
          <a:off x="939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類似団体との比較では、低い水準にある（維持補修費</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％、投資及び出資金</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％、繰出金</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％）が、今後も引き続き、歳出の抑制に努める。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53522</xdr:rowOff>
    </xdr:from>
    <xdr:to>
      <xdr:col>24</xdr:col>
      <xdr:colOff>31750</xdr:colOff>
      <xdr:row>61</xdr:row>
      <xdr:rowOff>26307</xdr:rowOff>
    </xdr:to>
    <xdr:cxnSp macro="">
      <xdr:nvCxnSpPr>
        <xdr:cNvPr id="246" name="直線コネクタ 245"/>
        <xdr:cNvCxnSpPr/>
      </xdr:nvCxnSpPr>
      <xdr:spPr>
        <a:xfrm flipV="1">
          <a:off x="16510000" y="9483272"/>
          <a:ext cx="0" cy="1001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169834</xdr:rowOff>
    </xdr:from>
    <xdr:ext cx="762000" cy="259045"/>
    <xdr:sp macro="" textlink="">
      <xdr:nvSpPr>
        <xdr:cNvPr id="247"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26307</xdr:rowOff>
    </xdr:from>
    <xdr:to>
      <xdr:col>24</xdr:col>
      <xdr:colOff>120650</xdr:colOff>
      <xdr:row>61</xdr:row>
      <xdr:rowOff>26307</xdr:rowOff>
    </xdr:to>
    <xdr:cxnSp macro="">
      <xdr:nvCxnSpPr>
        <xdr:cNvPr id="248" name="直線コネクタ 247"/>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139899</xdr:rowOff>
    </xdr:from>
    <xdr:ext cx="762000" cy="259045"/>
    <xdr:sp macro="" textlink="">
      <xdr:nvSpPr>
        <xdr:cNvPr id="249" name="その他最大値テキスト"/>
        <xdr:cNvSpPr txBox="1"/>
      </xdr:nvSpPr>
      <xdr:spPr>
        <a:xfrm>
          <a:off x="16598900" y="92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55</xdr:row>
      <xdr:rowOff>53522</xdr:rowOff>
    </xdr:from>
    <xdr:to>
      <xdr:col>24</xdr:col>
      <xdr:colOff>120650</xdr:colOff>
      <xdr:row>55</xdr:row>
      <xdr:rowOff>53522</xdr:rowOff>
    </xdr:to>
    <xdr:cxnSp macro="">
      <xdr:nvCxnSpPr>
        <xdr:cNvPr id="250" name="直線コネクタ 249"/>
        <xdr:cNvCxnSpPr/>
      </xdr:nvCxnSpPr>
      <xdr:spPr>
        <a:xfrm>
          <a:off x="16421100" y="948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148772</xdr:rowOff>
    </xdr:from>
    <xdr:to>
      <xdr:col>24</xdr:col>
      <xdr:colOff>31750</xdr:colOff>
      <xdr:row>55</xdr:row>
      <xdr:rowOff>53522</xdr:rowOff>
    </xdr:to>
    <xdr:cxnSp macro="">
      <xdr:nvCxnSpPr>
        <xdr:cNvPr id="251" name="直線コネクタ 250"/>
        <xdr:cNvCxnSpPr/>
      </xdr:nvCxnSpPr>
      <xdr:spPr>
        <a:xfrm>
          <a:off x="15671800" y="9407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113592</xdr:rowOff>
    </xdr:from>
    <xdr:ext cx="762000" cy="259045"/>
    <xdr:sp macro="" textlink="">
      <xdr:nvSpPr>
        <xdr:cNvPr id="252" name="その他平均値テキスト"/>
        <xdr:cNvSpPr txBox="1"/>
      </xdr:nvSpPr>
      <xdr:spPr>
        <a:xfrm>
          <a:off x="16598900" y="1005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141515</xdr:rowOff>
    </xdr:from>
    <xdr:to>
      <xdr:col>24</xdr:col>
      <xdr:colOff>82550</xdr:colOff>
      <xdr:row>59</xdr:row>
      <xdr:rowOff>71665</xdr:rowOff>
    </xdr:to>
    <xdr:sp macro="" textlink="">
      <xdr:nvSpPr>
        <xdr:cNvPr id="253" name="フローチャート : 判断 252"/>
        <xdr:cNvSpPr/>
      </xdr:nvSpPr>
      <xdr:spPr>
        <a:xfrm>
          <a:off x="164592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148772</xdr:rowOff>
    </xdr:from>
    <xdr:to>
      <xdr:col>22</xdr:col>
      <xdr:colOff>565150</xdr:colOff>
      <xdr:row>54</xdr:row>
      <xdr:rowOff>148772</xdr:rowOff>
    </xdr:to>
    <xdr:cxnSp macro="">
      <xdr:nvCxnSpPr>
        <xdr:cNvPr id="254" name="直線コネクタ 253"/>
        <xdr:cNvCxnSpPr/>
      </xdr:nvCxnSpPr>
      <xdr:spPr>
        <a:xfrm>
          <a:off x="14782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119743</xdr:rowOff>
    </xdr:from>
    <xdr:to>
      <xdr:col>22</xdr:col>
      <xdr:colOff>615950</xdr:colOff>
      <xdr:row>59</xdr:row>
      <xdr:rowOff>49893</xdr:rowOff>
    </xdr:to>
    <xdr:sp macro="" textlink="">
      <xdr:nvSpPr>
        <xdr:cNvPr id="255" name="フローチャート : 判断 254"/>
        <xdr:cNvSpPr/>
      </xdr:nvSpPr>
      <xdr:spPr>
        <a:xfrm>
          <a:off x="15621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34670</xdr:rowOff>
    </xdr:from>
    <xdr:ext cx="736600" cy="259045"/>
    <xdr:sp macro="" textlink="">
      <xdr:nvSpPr>
        <xdr:cNvPr id="256" name="テキスト ボックス 255"/>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18143</xdr:rowOff>
    </xdr:from>
    <xdr:to>
      <xdr:col>21</xdr:col>
      <xdr:colOff>361950</xdr:colOff>
      <xdr:row>54</xdr:row>
      <xdr:rowOff>148772</xdr:rowOff>
    </xdr:to>
    <xdr:cxnSp macro="">
      <xdr:nvCxnSpPr>
        <xdr:cNvPr id="257" name="直線コネクタ 256"/>
        <xdr:cNvCxnSpPr/>
      </xdr:nvCxnSpPr>
      <xdr:spPr>
        <a:xfrm>
          <a:off x="13893800" y="9276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65315</xdr:rowOff>
    </xdr:from>
    <xdr:to>
      <xdr:col>21</xdr:col>
      <xdr:colOff>412750</xdr:colOff>
      <xdr:row>58</xdr:row>
      <xdr:rowOff>166915</xdr:rowOff>
    </xdr:to>
    <xdr:sp macro="" textlink="">
      <xdr:nvSpPr>
        <xdr:cNvPr id="258" name="フローチャート : 判断 257"/>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151692</xdr:rowOff>
    </xdr:from>
    <xdr:ext cx="762000" cy="259045"/>
    <xdr:sp macro="" textlink="">
      <xdr:nvSpPr>
        <xdr:cNvPr id="259" name="テキスト ボックス 258"/>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54</xdr:row>
      <xdr:rowOff>18143</xdr:rowOff>
    </xdr:to>
    <xdr:cxnSp macro="">
      <xdr:nvCxnSpPr>
        <xdr:cNvPr id="260" name="直線コネクタ 259"/>
        <xdr:cNvCxnSpPr/>
      </xdr:nvCxnSpPr>
      <xdr:spPr>
        <a:xfrm>
          <a:off x="13004800" y="9156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0</xdr:rowOff>
    </xdr:from>
    <xdr:to>
      <xdr:col>20</xdr:col>
      <xdr:colOff>209550</xdr:colOff>
      <xdr:row>58</xdr:row>
      <xdr:rowOff>101600</xdr:rowOff>
    </xdr:to>
    <xdr:sp macro="" textlink="">
      <xdr:nvSpPr>
        <xdr:cNvPr id="261" name="フローチャート : 判断 260"/>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62" name="テキスト ボックス 261"/>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136072</xdr:rowOff>
    </xdr:from>
    <xdr:to>
      <xdr:col>19</xdr:col>
      <xdr:colOff>6350</xdr:colOff>
      <xdr:row>57</xdr:row>
      <xdr:rowOff>66222</xdr:rowOff>
    </xdr:to>
    <xdr:sp macro="" textlink="">
      <xdr:nvSpPr>
        <xdr:cNvPr id="263" name="フローチャート : 判断 262"/>
        <xdr:cNvSpPr/>
      </xdr:nvSpPr>
      <xdr:spPr>
        <a:xfrm>
          <a:off x="12954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50999</xdr:rowOff>
    </xdr:from>
    <xdr:ext cx="762000" cy="259045"/>
    <xdr:sp macro="" textlink="">
      <xdr:nvSpPr>
        <xdr:cNvPr id="264" name="テキスト ボックス 263"/>
        <xdr:cNvSpPr txBox="1"/>
      </xdr:nvSpPr>
      <xdr:spPr>
        <a:xfrm>
          <a:off x="12623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2722</xdr:rowOff>
    </xdr:from>
    <xdr:to>
      <xdr:col>24</xdr:col>
      <xdr:colOff>82550</xdr:colOff>
      <xdr:row>55</xdr:row>
      <xdr:rowOff>104322</xdr:rowOff>
    </xdr:to>
    <xdr:sp macro="" textlink="">
      <xdr:nvSpPr>
        <xdr:cNvPr id="270" name="円/楕円 269"/>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82749</xdr:rowOff>
    </xdr:from>
    <xdr:ext cx="762000" cy="259045"/>
    <xdr:sp macro="" textlink="">
      <xdr:nvSpPr>
        <xdr:cNvPr id="271" name="その他該当値テキスト"/>
        <xdr:cNvSpPr txBox="1"/>
      </xdr:nvSpPr>
      <xdr:spPr>
        <a:xfrm>
          <a:off x="16598900" y="934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97972</xdr:rowOff>
    </xdr:from>
    <xdr:to>
      <xdr:col>22</xdr:col>
      <xdr:colOff>615950</xdr:colOff>
      <xdr:row>55</xdr:row>
      <xdr:rowOff>28122</xdr:rowOff>
    </xdr:to>
    <xdr:sp macro="" textlink="">
      <xdr:nvSpPr>
        <xdr:cNvPr id="272" name="円/楕円 271"/>
        <xdr:cNvSpPr/>
      </xdr:nvSpPr>
      <xdr:spPr>
        <a:xfrm>
          <a:off x="15621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38299</xdr:rowOff>
    </xdr:from>
    <xdr:ext cx="736600" cy="259045"/>
    <xdr:sp macro="" textlink="">
      <xdr:nvSpPr>
        <xdr:cNvPr id="273" name="テキスト ボックス 272"/>
        <xdr:cNvSpPr txBox="1"/>
      </xdr:nvSpPr>
      <xdr:spPr>
        <a:xfrm>
          <a:off x="15290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97972</xdr:rowOff>
    </xdr:from>
    <xdr:to>
      <xdr:col>21</xdr:col>
      <xdr:colOff>412750</xdr:colOff>
      <xdr:row>55</xdr:row>
      <xdr:rowOff>28122</xdr:rowOff>
    </xdr:to>
    <xdr:sp macro="" textlink="">
      <xdr:nvSpPr>
        <xdr:cNvPr id="274" name="円/楕円 273"/>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38299</xdr:rowOff>
    </xdr:from>
    <xdr:ext cx="762000" cy="259045"/>
    <xdr:sp macro="" textlink="">
      <xdr:nvSpPr>
        <xdr:cNvPr id="275" name="テキスト ボックス 274"/>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138793</xdr:rowOff>
    </xdr:from>
    <xdr:to>
      <xdr:col>20</xdr:col>
      <xdr:colOff>209550</xdr:colOff>
      <xdr:row>54</xdr:row>
      <xdr:rowOff>68943</xdr:rowOff>
    </xdr:to>
    <xdr:sp macro="" textlink="">
      <xdr:nvSpPr>
        <xdr:cNvPr id="276" name="円/楕円 275"/>
        <xdr:cNvSpPr/>
      </xdr:nvSpPr>
      <xdr:spPr>
        <a:xfrm>
          <a:off x="13843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79120</xdr:rowOff>
    </xdr:from>
    <xdr:ext cx="762000" cy="259045"/>
    <xdr:sp macro="" textlink="">
      <xdr:nvSpPr>
        <xdr:cNvPr id="277" name="テキスト ボックス 276"/>
        <xdr:cNvSpPr txBox="1"/>
      </xdr:nvSpPr>
      <xdr:spPr>
        <a:xfrm>
          <a:off x="13512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8" name="円/楕円 277"/>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9" name="テキスト ボックス 278"/>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前年と比較し横ばいとなっており、類似団体の平均を若干上回った。今後も引き続き、収支状況を勘案しながら補助費等の抑制に努める。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138430</xdr:rowOff>
    </xdr:to>
    <xdr:cxnSp macro="">
      <xdr:nvCxnSpPr>
        <xdr:cNvPr id="304" name="直線コネクタ 303"/>
        <xdr:cNvCxnSpPr/>
      </xdr:nvCxnSpPr>
      <xdr:spPr>
        <a:xfrm flipV="1">
          <a:off x="16510000" y="578256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110507</xdr:rowOff>
    </xdr:from>
    <xdr:ext cx="762000" cy="259045"/>
    <xdr:sp macro="" textlink="">
      <xdr:nvSpPr>
        <xdr:cNvPr id="305"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39</xdr:row>
      <xdr:rowOff>138430</xdr:rowOff>
    </xdr:from>
    <xdr:to>
      <xdr:col>24</xdr:col>
      <xdr:colOff>120650</xdr:colOff>
      <xdr:row>39</xdr:row>
      <xdr:rowOff>138430</xdr:rowOff>
    </xdr:to>
    <xdr:cxnSp macro="">
      <xdr:nvCxnSpPr>
        <xdr:cNvPr id="306" name="直線コネクタ 305"/>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156718</xdr:rowOff>
    </xdr:to>
    <xdr:cxnSp macro="">
      <xdr:nvCxnSpPr>
        <xdr:cNvPr id="309" name="直線コネクタ 308"/>
        <xdr:cNvCxnSpPr/>
      </xdr:nvCxnSpPr>
      <xdr:spPr>
        <a:xfrm>
          <a:off x="15671800" y="6120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99585</xdr:rowOff>
    </xdr:from>
    <xdr:ext cx="762000" cy="259045"/>
    <xdr:sp macro="" textlink="">
      <xdr:nvSpPr>
        <xdr:cNvPr id="310" name="補助費等平均値テキスト"/>
        <xdr:cNvSpPr txBox="1"/>
      </xdr:nvSpPr>
      <xdr:spPr>
        <a:xfrm>
          <a:off x="16598900" y="592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11" name="フローチャート : 判断 310"/>
        <xdr:cNvSpPr/>
      </xdr:nvSpPr>
      <xdr:spPr>
        <a:xfrm>
          <a:off x="164592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165862</xdr:rowOff>
    </xdr:to>
    <xdr:cxnSp macro="">
      <xdr:nvCxnSpPr>
        <xdr:cNvPr id="312" name="直線コネクタ 311"/>
        <xdr:cNvCxnSpPr/>
      </xdr:nvCxnSpPr>
      <xdr:spPr>
        <a:xfrm flipV="1">
          <a:off x="14782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51054</xdr:rowOff>
    </xdr:from>
    <xdr:to>
      <xdr:col>22</xdr:col>
      <xdr:colOff>615950</xdr:colOff>
      <xdr:row>35</xdr:row>
      <xdr:rowOff>152654</xdr:rowOff>
    </xdr:to>
    <xdr:sp macro="" textlink="">
      <xdr:nvSpPr>
        <xdr:cNvPr id="313" name="フローチャート : 判断 312"/>
        <xdr:cNvSpPr/>
      </xdr:nvSpPr>
      <xdr:spPr>
        <a:xfrm>
          <a:off x="15621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14" name="テキスト ボックス 313"/>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165862</xdr:rowOff>
    </xdr:to>
    <xdr:cxnSp macro="">
      <xdr:nvCxnSpPr>
        <xdr:cNvPr id="315" name="直線コネクタ 314"/>
        <xdr:cNvCxnSpPr/>
      </xdr:nvCxnSpPr>
      <xdr:spPr>
        <a:xfrm>
          <a:off x="13893800" y="61163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46482</xdr:rowOff>
    </xdr:from>
    <xdr:to>
      <xdr:col>21</xdr:col>
      <xdr:colOff>412750</xdr:colOff>
      <xdr:row>35</xdr:row>
      <xdr:rowOff>148082</xdr:rowOff>
    </xdr:to>
    <xdr:sp macro="" textlink="">
      <xdr:nvSpPr>
        <xdr:cNvPr id="316" name="フローチャート : 判断 315"/>
        <xdr:cNvSpPr/>
      </xdr:nvSpPr>
      <xdr:spPr>
        <a:xfrm>
          <a:off x="14732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17" name="テキスト ボックス 316"/>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138430</xdr:rowOff>
    </xdr:to>
    <xdr:cxnSp macro="">
      <xdr:nvCxnSpPr>
        <xdr:cNvPr id="318" name="直線コネクタ 317"/>
        <xdr:cNvCxnSpPr/>
      </xdr:nvCxnSpPr>
      <xdr:spPr>
        <a:xfrm flipV="1">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78486</xdr:rowOff>
    </xdr:from>
    <xdr:to>
      <xdr:col>20</xdr:col>
      <xdr:colOff>209550</xdr:colOff>
      <xdr:row>36</xdr:row>
      <xdr:rowOff>8636</xdr:rowOff>
    </xdr:to>
    <xdr:sp macro="" textlink="">
      <xdr:nvSpPr>
        <xdr:cNvPr id="319" name="フローチャート : 判断 318"/>
        <xdr:cNvSpPr/>
      </xdr:nvSpPr>
      <xdr:spPr>
        <a:xfrm>
          <a:off x="13843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164863</xdr:rowOff>
    </xdr:from>
    <xdr:ext cx="762000" cy="259045"/>
    <xdr:sp macro="" textlink="">
      <xdr:nvSpPr>
        <xdr:cNvPr id="320" name="テキスト ボックス 319"/>
        <xdr:cNvSpPr txBox="1"/>
      </xdr:nvSpPr>
      <xdr:spPr>
        <a:xfrm>
          <a:off x="13512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1" name="フローチャート : 判断 320"/>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20845</xdr:rowOff>
    </xdr:from>
    <xdr:ext cx="762000" cy="259045"/>
    <xdr:sp macro="" textlink="">
      <xdr:nvSpPr>
        <xdr:cNvPr id="322" name="テキスト ボックス 321"/>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8" name="円/楕円 327"/>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77995</xdr:rowOff>
    </xdr:from>
    <xdr:ext cx="762000" cy="259045"/>
    <xdr:sp macro="" textlink="">
      <xdr:nvSpPr>
        <xdr:cNvPr id="329" name="補助費等該当値テキスト"/>
        <xdr:cNvSpPr txBox="1"/>
      </xdr:nvSpPr>
      <xdr:spPr>
        <a:xfrm>
          <a:off x="165989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30" name="円/楕円 329"/>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155719</xdr:rowOff>
    </xdr:from>
    <xdr:ext cx="736600" cy="259045"/>
    <xdr:sp macro="" textlink="">
      <xdr:nvSpPr>
        <xdr:cNvPr id="331" name="テキスト ボックス 330"/>
        <xdr:cNvSpPr txBox="1"/>
      </xdr:nvSpPr>
      <xdr:spPr>
        <a:xfrm>
          <a:off x="15290800" y="615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2" name="円/楕円 33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29989</xdr:rowOff>
    </xdr:from>
    <xdr:ext cx="762000" cy="259045"/>
    <xdr:sp macro="" textlink="">
      <xdr:nvSpPr>
        <xdr:cNvPr id="333" name="テキスト ボックス 332"/>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4" name="円/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6" name="円/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地方債の償還によりピークは過ぎたものの、炭鉱閉山（</a:t>
          </a:r>
          <a:r>
            <a:rPr lang="en-US" altLang="ja-JP" sz="1100" b="0" i="0" baseline="0">
              <a:solidFill>
                <a:schemeClr val="dk1"/>
              </a:solidFill>
              <a:effectLst/>
              <a:latin typeface="+mn-lt"/>
              <a:ea typeface="+mn-ea"/>
              <a:cs typeface="+mn-cs"/>
            </a:rPr>
            <a:t>H7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月）以降に実施した地域振興対策事業（炭鉱跡地取得、不用施設除却、市営住宅建替事業等）の起債償還が多額となっている。今後も引き続き、必要最小限の事業を吟味し、地方債の発行の抑制を図る。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20865</xdr:rowOff>
    </xdr:from>
    <xdr:to>
      <xdr:col>7</xdr:col>
      <xdr:colOff>15875</xdr:colOff>
      <xdr:row>82</xdr:row>
      <xdr:rowOff>29029</xdr:rowOff>
    </xdr:to>
    <xdr:cxnSp macro="">
      <xdr:nvCxnSpPr>
        <xdr:cNvPr id="367" name="直線コネクタ 366"/>
        <xdr:cNvCxnSpPr/>
      </xdr:nvCxnSpPr>
      <xdr:spPr>
        <a:xfrm flipV="1">
          <a:off x="4826000" y="12536715"/>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1106</xdr:rowOff>
    </xdr:from>
    <xdr:ext cx="762000" cy="259045"/>
    <xdr:sp macro="" textlink="">
      <xdr:nvSpPr>
        <xdr:cNvPr id="368"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82</xdr:row>
      <xdr:rowOff>29029</xdr:rowOff>
    </xdr:from>
    <xdr:to>
      <xdr:col>7</xdr:col>
      <xdr:colOff>104775</xdr:colOff>
      <xdr:row>82</xdr:row>
      <xdr:rowOff>29029</xdr:rowOff>
    </xdr:to>
    <xdr:cxnSp macro="">
      <xdr:nvCxnSpPr>
        <xdr:cNvPr id="369" name="直線コネクタ 368"/>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107242</xdr:rowOff>
    </xdr:from>
    <xdr:ext cx="762000" cy="259045"/>
    <xdr:sp macro="" textlink="">
      <xdr:nvSpPr>
        <xdr:cNvPr id="370" name="公債費最大値テキスト"/>
        <xdr:cNvSpPr txBox="1"/>
      </xdr:nvSpPr>
      <xdr:spPr>
        <a:xfrm>
          <a:off x="4914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73</xdr:row>
      <xdr:rowOff>20865</xdr:rowOff>
    </xdr:from>
    <xdr:to>
      <xdr:col>7</xdr:col>
      <xdr:colOff>104775</xdr:colOff>
      <xdr:row>73</xdr:row>
      <xdr:rowOff>20865</xdr:rowOff>
    </xdr:to>
    <xdr:cxnSp macro="">
      <xdr:nvCxnSpPr>
        <xdr:cNvPr id="371" name="直線コネクタ 370"/>
        <xdr:cNvCxnSpPr/>
      </xdr:nvCxnSpPr>
      <xdr:spPr>
        <a:xfrm>
          <a:off x="4737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127000</xdr:rowOff>
    </xdr:from>
    <xdr:to>
      <xdr:col>7</xdr:col>
      <xdr:colOff>15875</xdr:colOff>
      <xdr:row>73</xdr:row>
      <xdr:rowOff>20865</xdr:rowOff>
    </xdr:to>
    <xdr:cxnSp macro="">
      <xdr:nvCxnSpPr>
        <xdr:cNvPr id="372" name="直線コネクタ 371"/>
        <xdr:cNvCxnSpPr/>
      </xdr:nvCxnSpPr>
      <xdr:spPr>
        <a:xfrm>
          <a:off x="3987800" y="124714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154413</xdr:rowOff>
    </xdr:from>
    <xdr:ext cx="762000" cy="259045"/>
    <xdr:sp macro="" textlink="">
      <xdr:nvSpPr>
        <xdr:cNvPr id="373" name="公債費平均値テキスト"/>
        <xdr:cNvSpPr txBox="1"/>
      </xdr:nvSpPr>
      <xdr:spPr>
        <a:xfrm>
          <a:off x="4914900" y="13356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10886</xdr:rowOff>
    </xdr:from>
    <xdr:to>
      <xdr:col>7</xdr:col>
      <xdr:colOff>66675</xdr:colOff>
      <xdr:row>78</xdr:row>
      <xdr:rowOff>112486</xdr:rowOff>
    </xdr:to>
    <xdr:sp macro="" textlink="">
      <xdr:nvSpPr>
        <xdr:cNvPr id="374" name="フローチャート : 判断 373"/>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127000</xdr:rowOff>
    </xdr:from>
    <xdr:to>
      <xdr:col>5</xdr:col>
      <xdr:colOff>549275</xdr:colOff>
      <xdr:row>73</xdr:row>
      <xdr:rowOff>37193</xdr:rowOff>
    </xdr:to>
    <xdr:cxnSp macro="">
      <xdr:nvCxnSpPr>
        <xdr:cNvPr id="375" name="直線コネクタ 374"/>
        <xdr:cNvCxnSpPr/>
      </xdr:nvCxnSpPr>
      <xdr:spPr>
        <a:xfrm flipV="1">
          <a:off x="3098800" y="12471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125186</xdr:rowOff>
    </xdr:from>
    <xdr:to>
      <xdr:col>5</xdr:col>
      <xdr:colOff>600075</xdr:colOff>
      <xdr:row>79</xdr:row>
      <xdr:rowOff>55336</xdr:rowOff>
    </xdr:to>
    <xdr:sp macro="" textlink="">
      <xdr:nvSpPr>
        <xdr:cNvPr id="376" name="フローチャート : 判断 375"/>
        <xdr:cNvSpPr/>
      </xdr:nvSpPr>
      <xdr:spPr>
        <a:xfrm>
          <a:off x="3937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40113</xdr:rowOff>
    </xdr:from>
    <xdr:ext cx="736600" cy="259045"/>
    <xdr:sp macro="" textlink="">
      <xdr:nvSpPr>
        <xdr:cNvPr id="377" name="テキスト ボックス 376"/>
        <xdr:cNvSpPr txBox="1"/>
      </xdr:nvSpPr>
      <xdr:spPr>
        <a:xfrm>
          <a:off x="3606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37193</xdr:rowOff>
    </xdr:from>
    <xdr:to>
      <xdr:col>4</xdr:col>
      <xdr:colOff>346075</xdr:colOff>
      <xdr:row>74</xdr:row>
      <xdr:rowOff>45357</xdr:rowOff>
    </xdr:to>
    <xdr:cxnSp macro="">
      <xdr:nvCxnSpPr>
        <xdr:cNvPr id="378" name="直線コネクタ 377"/>
        <xdr:cNvCxnSpPr/>
      </xdr:nvCxnSpPr>
      <xdr:spPr>
        <a:xfrm flipV="1">
          <a:off x="2209800" y="12553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125186</xdr:rowOff>
    </xdr:from>
    <xdr:to>
      <xdr:col>4</xdr:col>
      <xdr:colOff>396875</xdr:colOff>
      <xdr:row>79</xdr:row>
      <xdr:rowOff>55336</xdr:rowOff>
    </xdr:to>
    <xdr:sp macro="" textlink="">
      <xdr:nvSpPr>
        <xdr:cNvPr id="379" name="フローチャート : 判断 378"/>
        <xdr:cNvSpPr/>
      </xdr:nvSpPr>
      <xdr:spPr>
        <a:xfrm>
          <a:off x="3048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40113</xdr:rowOff>
    </xdr:from>
    <xdr:ext cx="762000" cy="259045"/>
    <xdr:sp macro="" textlink="">
      <xdr:nvSpPr>
        <xdr:cNvPr id="380" name="テキスト ボックス 379"/>
        <xdr:cNvSpPr txBox="1"/>
      </xdr:nvSpPr>
      <xdr:spPr>
        <a:xfrm>
          <a:off x="2717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45357</xdr:rowOff>
    </xdr:from>
    <xdr:to>
      <xdr:col>3</xdr:col>
      <xdr:colOff>142875</xdr:colOff>
      <xdr:row>76</xdr:row>
      <xdr:rowOff>78014</xdr:rowOff>
    </xdr:to>
    <xdr:cxnSp macro="">
      <xdr:nvCxnSpPr>
        <xdr:cNvPr id="381" name="直線コネクタ 380"/>
        <xdr:cNvCxnSpPr/>
      </xdr:nvCxnSpPr>
      <xdr:spPr>
        <a:xfrm flipV="1">
          <a:off x="1320800" y="12732657"/>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108857</xdr:rowOff>
    </xdr:from>
    <xdr:to>
      <xdr:col>3</xdr:col>
      <xdr:colOff>193675</xdr:colOff>
      <xdr:row>79</xdr:row>
      <xdr:rowOff>39007</xdr:rowOff>
    </xdr:to>
    <xdr:sp macro="" textlink="">
      <xdr:nvSpPr>
        <xdr:cNvPr id="382" name="フローチャート : 判断 381"/>
        <xdr:cNvSpPr/>
      </xdr:nvSpPr>
      <xdr:spPr>
        <a:xfrm>
          <a:off x="2159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23784</xdr:rowOff>
    </xdr:from>
    <xdr:ext cx="762000" cy="259045"/>
    <xdr:sp macro="" textlink="">
      <xdr:nvSpPr>
        <xdr:cNvPr id="383" name="テキスト ボックス 382"/>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10886</xdr:rowOff>
    </xdr:from>
    <xdr:to>
      <xdr:col>1</xdr:col>
      <xdr:colOff>676275</xdr:colOff>
      <xdr:row>78</xdr:row>
      <xdr:rowOff>112486</xdr:rowOff>
    </xdr:to>
    <xdr:sp macro="" textlink="">
      <xdr:nvSpPr>
        <xdr:cNvPr id="384" name="フローチャート : 判断 383"/>
        <xdr:cNvSpPr/>
      </xdr:nvSpPr>
      <xdr:spPr>
        <a:xfrm>
          <a:off x="1270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97263</xdr:rowOff>
    </xdr:from>
    <xdr:ext cx="762000" cy="259045"/>
    <xdr:sp macro="" textlink="">
      <xdr:nvSpPr>
        <xdr:cNvPr id="385" name="テキスト ボックス 384"/>
        <xdr:cNvSpPr txBox="1"/>
      </xdr:nvSpPr>
      <xdr:spPr>
        <a:xfrm>
          <a:off x="939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141515</xdr:rowOff>
    </xdr:from>
    <xdr:to>
      <xdr:col>7</xdr:col>
      <xdr:colOff>66675</xdr:colOff>
      <xdr:row>73</xdr:row>
      <xdr:rowOff>71665</xdr:rowOff>
    </xdr:to>
    <xdr:sp macro="" textlink="">
      <xdr:nvSpPr>
        <xdr:cNvPr id="391" name="円/楕円 390"/>
        <xdr:cNvSpPr/>
      </xdr:nvSpPr>
      <xdr:spPr>
        <a:xfrm>
          <a:off x="47752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50092</xdr:rowOff>
    </xdr:from>
    <xdr:ext cx="762000" cy="259045"/>
    <xdr:sp macro="" textlink="">
      <xdr:nvSpPr>
        <xdr:cNvPr id="392" name="公債費該当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76200</xdr:rowOff>
    </xdr:from>
    <xdr:to>
      <xdr:col>5</xdr:col>
      <xdr:colOff>600075</xdr:colOff>
      <xdr:row>73</xdr:row>
      <xdr:rowOff>6350</xdr:rowOff>
    </xdr:to>
    <xdr:sp macro="" textlink="">
      <xdr:nvSpPr>
        <xdr:cNvPr id="393" name="円/楕円 392"/>
        <xdr:cNvSpPr/>
      </xdr:nvSpPr>
      <xdr:spPr>
        <a:xfrm>
          <a:off x="3937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16527</xdr:rowOff>
    </xdr:from>
    <xdr:ext cx="736600" cy="259045"/>
    <xdr:sp macro="" textlink="">
      <xdr:nvSpPr>
        <xdr:cNvPr id="394" name="テキスト ボックス 393"/>
        <xdr:cNvSpPr txBox="1"/>
      </xdr:nvSpPr>
      <xdr:spPr>
        <a:xfrm>
          <a:off x="3606800" y="1218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157843</xdr:rowOff>
    </xdr:from>
    <xdr:to>
      <xdr:col>4</xdr:col>
      <xdr:colOff>396875</xdr:colOff>
      <xdr:row>73</xdr:row>
      <xdr:rowOff>87993</xdr:rowOff>
    </xdr:to>
    <xdr:sp macro="" textlink="">
      <xdr:nvSpPr>
        <xdr:cNvPr id="395" name="円/楕円 394"/>
        <xdr:cNvSpPr/>
      </xdr:nvSpPr>
      <xdr:spPr>
        <a:xfrm>
          <a:off x="3048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98170</xdr:rowOff>
    </xdr:from>
    <xdr:ext cx="762000" cy="259045"/>
    <xdr:sp macro="" textlink="">
      <xdr:nvSpPr>
        <xdr:cNvPr id="396" name="テキスト ボックス 395"/>
        <xdr:cNvSpPr txBox="1"/>
      </xdr:nvSpPr>
      <xdr:spPr>
        <a:xfrm>
          <a:off x="2717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166007</xdr:rowOff>
    </xdr:from>
    <xdr:to>
      <xdr:col>3</xdr:col>
      <xdr:colOff>193675</xdr:colOff>
      <xdr:row>74</xdr:row>
      <xdr:rowOff>96157</xdr:rowOff>
    </xdr:to>
    <xdr:sp macro="" textlink="">
      <xdr:nvSpPr>
        <xdr:cNvPr id="397" name="円/楕円 396"/>
        <xdr:cNvSpPr/>
      </xdr:nvSpPr>
      <xdr:spPr>
        <a:xfrm>
          <a:off x="2159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106334</xdr:rowOff>
    </xdr:from>
    <xdr:ext cx="762000" cy="259045"/>
    <xdr:sp macro="" textlink="">
      <xdr:nvSpPr>
        <xdr:cNvPr id="398" name="テキスト ボックス 397"/>
        <xdr:cNvSpPr txBox="1"/>
      </xdr:nvSpPr>
      <xdr:spPr>
        <a:xfrm>
          <a:off x="1828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27214</xdr:rowOff>
    </xdr:from>
    <xdr:to>
      <xdr:col>1</xdr:col>
      <xdr:colOff>676275</xdr:colOff>
      <xdr:row>76</xdr:row>
      <xdr:rowOff>128814</xdr:rowOff>
    </xdr:to>
    <xdr:sp macro="" textlink="">
      <xdr:nvSpPr>
        <xdr:cNvPr id="399" name="円/楕円 398"/>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138992</xdr:rowOff>
    </xdr:from>
    <xdr:ext cx="762000" cy="259045"/>
    <xdr:sp macro="" textlink="">
      <xdr:nvSpPr>
        <xdr:cNvPr id="400" name="テキスト ボックス 399"/>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公債費を除く経常収支比率については、類似団体の平均を下回る水準を維持していたが、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年度はシステムの更新経費等が発生したことにより、類似団体の平均を上回った。今後も引き続き、収支状況を勘案しながら歳出を抑制し、水準の維持に努める。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137885</xdr:rowOff>
    </xdr:from>
    <xdr:to>
      <xdr:col>24</xdr:col>
      <xdr:colOff>31750</xdr:colOff>
      <xdr:row>81</xdr:row>
      <xdr:rowOff>146050</xdr:rowOff>
    </xdr:to>
    <xdr:cxnSp macro="">
      <xdr:nvCxnSpPr>
        <xdr:cNvPr id="430" name="直線コネクタ 429"/>
        <xdr:cNvCxnSpPr/>
      </xdr:nvCxnSpPr>
      <xdr:spPr>
        <a:xfrm flipV="1">
          <a:off x="16510000" y="12825185"/>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118127</xdr:rowOff>
    </xdr:from>
    <xdr:ext cx="762000" cy="259045"/>
    <xdr:sp macro="" textlink="">
      <xdr:nvSpPr>
        <xdr:cNvPr id="431"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146050</xdr:rowOff>
    </xdr:from>
    <xdr:to>
      <xdr:col>24</xdr:col>
      <xdr:colOff>120650</xdr:colOff>
      <xdr:row>81</xdr:row>
      <xdr:rowOff>146050</xdr:rowOff>
    </xdr:to>
    <xdr:cxnSp macro="">
      <xdr:nvCxnSpPr>
        <xdr:cNvPr id="432" name="直線コネクタ 431"/>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52812</xdr:rowOff>
    </xdr:from>
    <xdr:ext cx="762000" cy="259045"/>
    <xdr:sp macro="" textlink="">
      <xdr:nvSpPr>
        <xdr:cNvPr id="433" name="公債費以外最大値テキスト"/>
        <xdr:cNvSpPr txBox="1"/>
      </xdr:nvSpPr>
      <xdr:spPr>
        <a:xfrm>
          <a:off x="16598900" y="125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23</xdr:col>
      <xdr:colOff>628650</xdr:colOff>
      <xdr:row>74</xdr:row>
      <xdr:rowOff>137885</xdr:rowOff>
    </xdr:from>
    <xdr:to>
      <xdr:col>24</xdr:col>
      <xdr:colOff>120650</xdr:colOff>
      <xdr:row>74</xdr:row>
      <xdr:rowOff>137885</xdr:rowOff>
    </xdr:to>
    <xdr:cxnSp macro="">
      <xdr:nvCxnSpPr>
        <xdr:cNvPr id="434" name="直線コネクタ 433"/>
        <xdr:cNvCxnSpPr/>
      </xdr:nvCxnSpPr>
      <xdr:spPr>
        <a:xfrm>
          <a:off x="16421100" y="1282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45357</xdr:rowOff>
    </xdr:from>
    <xdr:to>
      <xdr:col>24</xdr:col>
      <xdr:colOff>31750</xdr:colOff>
      <xdr:row>79</xdr:row>
      <xdr:rowOff>31750</xdr:rowOff>
    </xdr:to>
    <xdr:cxnSp macro="">
      <xdr:nvCxnSpPr>
        <xdr:cNvPr id="435" name="直線コネクタ 434"/>
        <xdr:cNvCxnSpPr/>
      </xdr:nvCxnSpPr>
      <xdr:spPr>
        <a:xfrm>
          <a:off x="15671800" y="13075557"/>
          <a:ext cx="8382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128105</xdr:rowOff>
    </xdr:from>
    <xdr:ext cx="762000" cy="259045"/>
    <xdr:sp macro="" textlink="">
      <xdr:nvSpPr>
        <xdr:cNvPr id="436" name="公債費以外平均値テキスト"/>
        <xdr:cNvSpPr txBox="1"/>
      </xdr:nvSpPr>
      <xdr:spPr>
        <a:xfrm>
          <a:off x="16598900" y="1281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111578</xdr:rowOff>
    </xdr:from>
    <xdr:to>
      <xdr:col>24</xdr:col>
      <xdr:colOff>82550</xdr:colOff>
      <xdr:row>76</xdr:row>
      <xdr:rowOff>41728</xdr:rowOff>
    </xdr:to>
    <xdr:sp macro="" textlink="">
      <xdr:nvSpPr>
        <xdr:cNvPr id="437" name="フローチャート : 判断 436"/>
        <xdr:cNvSpPr/>
      </xdr:nvSpPr>
      <xdr:spPr>
        <a:xfrm>
          <a:off x="164592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45357</xdr:rowOff>
    </xdr:from>
    <xdr:to>
      <xdr:col>22</xdr:col>
      <xdr:colOff>565150</xdr:colOff>
      <xdr:row>77</xdr:row>
      <xdr:rowOff>113393</xdr:rowOff>
    </xdr:to>
    <xdr:cxnSp macro="">
      <xdr:nvCxnSpPr>
        <xdr:cNvPr id="438" name="直線コネクタ 437"/>
        <xdr:cNvCxnSpPr/>
      </xdr:nvCxnSpPr>
      <xdr:spPr>
        <a:xfrm flipV="1">
          <a:off x="14782800" y="130755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65315</xdr:rowOff>
    </xdr:from>
    <xdr:to>
      <xdr:col>22</xdr:col>
      <xdr:colOff>615950</xdr:colOff>
      <xdr:row>74</xdr:row>
      <xdr:rowOff>166915</xdr:rowOff>
    </xdr:to>
    <xdr:sp macro="" textlink="">
      <xdr:nvSpPr>
        <xdr:cNvPr id="439" name="フローチャート : 判断 438"/>
        <xdr:cNvSpPr/>
      </xdr:nvSpPr>
      <xdr:spPr>
        <a:xfrm>
          <a:off x="15621000" y="1275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5642</xdr:rowOff>
    </xdr:from>
    <xdr:ext cx="736600" cy="259045"/>
    <xdr:sp macro="" textlink="">
      <xdr:nvSpPr>
        <xdr:cNvPr id="440" name="テキスト ボックス 439"/>
        <xdr:cNvSpPr txBox="1"/>
      </xdr:nvSpPr>
      <xdr:spPr>
        <a:xfrm>
          <a:off x="15290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45357</xdr:rowOff>
    </xdr:from>
    <xdr:to>
      <xdr:col>21</xdr:col>
      <xdr:colOff>361950</xdr:colOff>
      <xdr:row>77</xdr:row>
      <xdr:rowOff>113393</xdr:rowOff>
    </xdr:to>
    <xdr:cxnSp macro="">
      <xdr:nvCxnSpPr>
        <xdr:cNvPr id="441" name="直線コネクタ 440"/>
        <xdr:cNvCxnSpPr/>
      </xdr:nvCxnSpPr>
      <xdr:spPr>
        <a:xfrm>
          <a:off x="13893800" y="130755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76200</xdr:rowOff>
    </xdr:from>
    <xdr:to>
      <xdr:col>21</xdr:col>
      <xdr:colOff>412750</xdr:colOff>
      <xdr:row>75</xdr:row>
      <xdr:rowOff>6350</xdr:rowOff>
    </xdr:to>
    <xdr:sp macro="" textlink="">
      <xdr:nvSpPr>
        <xdr:cNvPr id="442" name="フローチャート : 判断 441"/>
        <xdr:cNvSpPr/>
      </xdr:nvSpPr>
      <xdr:spPr>
        <a:xfrm>
          <a:off x="14732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43" name="テキスト ボックス 442"/>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132443</xdr:rowOff>
    </xdr:from>
    <xdr:to>
      <xdr:col>20</xdr:col>
      <xdr:colOff>158750</xdr:colOff>
      <xdr:row>76</xdr:row>
      <xdr:rowOff>45357</xdr:rowOff>
    </xdr:to>
    <xdr:cxnSp macro="">
      <xdr:nvCxnSpPr>
        <xdr:cNvPr id="444" name="直線コネクタ 443"/>
        <xdr:cNvCxnSpPr/>
      </xdr:nvCxnSpPr>
      <xdr:spPr>
        <a:xfrm>
          <a:off x="13004800" y="12476843"/>
          <a:ext cx="889000" cy="5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87085</xdr:rowOff>
    </xdr:from>
    <xdr:to>
      <xdr:col>20</xdr:col>
      <xdr:colOff>209550</xdr:colOff>
      <xdr:row>75</xdr:row>
      <xdr:rowOff>17235</xdr:rowOff>
    </xdr:to>
    <xdr:sp macro="" textlink="">
      <xdr:nvSpPr>
        <xdr:cNvPr id="445" name="フローチャート : 判断 444"/>
        <xdr:cNvSpPr/>
      </xdr:nvSpPr>
      <xdr:spPr>
        <a:xfrm>
          <a:off x="13843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27412</xdr:rowOff>
    </xdr:from>
    <xdr:ext cx="762000" cy="259045"/>
    <xdr:sp macro="" textlink="">
      <xdr:nvSpPr>
        <xdr:cNvPr id="446" name="テキスト ボックス 445"/>
        <xdr:cNvSpPr txBox="1"/>
      </xdr:nvSpPr>
      <xdr:spPr>
        <a:xfrm>
          <a:off x="13512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43543</xdr:rowOff>
    </xdr:from>
    <xdr:to>
      <xdr:col>19</xdr:col>
      <xdr:colOff>6350</xdr:colOff>
      <xdr:row>74</xdr:row>
      <xdr:rowOff>145143</xdr:rowOff>
    </xdr:to>
    <xdr:sp macro="" textlink="">
      <xdr:nvSpPr>
        <xdr:cNvPr id="447" name="フローチャート : 判断 446"/>
        <xdr:cNvSpPr/>
      </xdr:nvSpPr>
      <xdr:spPr>
        <a:xfrm>
          <a:off x="12954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129920</xdr:rowOff>
    </xdr:from>
    <xdr:ext cx="762000" cy="259045"/>
    <xdr:sp macro="" textlink="">
      <xdr:nvSpPr>
        <xdr:cNvPr id="448" name="テキスト ボックス 447"/>
        <xdr:cNvSpPr txBox="1"/>
      </xdr:nvSpPr>
      <xdr:spPr>
        <a:xfrm>
          <a:off x="12623800" y="1281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152400</xdr:rowOff>
    </xdr:from>
    <xdr:to>
      <xdr:col>24</xdr:col>
      <xdr:colOff>82550</xdr:colOff>
      <xdr:row>79</xdr:row>
      <xdr:rowOff>82550</xdr:rowOff>
    </xdr:to>
    <xdr:sp macro="" textlink="">
      <xdr:nvSpPr>
        <xdr:cNvPr id="454" name="円/楕円 453"/>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124477</xdr:rowOff>
    </xdr:from>
    <xdr:ext cx="762000" cy="259045"/>
    <xdr:sp macro="" textlink="">
      <xdr:nvSpPr>
        <xdr:cNvPr id="455"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166007</xdr:rowOff>
    </xdr:from>
    <xdr:to>
      <xdr:col>22</xdr:col>
      <xdr:colOff>615950</xdr:colOff>
      <xdr:row>76</xdr:row>
      <xdr:rowOff>96157</xdr:rowOff>
    </xdr:to>
    <xdr:sp macro="" textlink="">
      <xdr:nvSpPr>
        <xdr:cNvPr id="456" name="円/楕円 455"/>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80934</xdr:rowOff>
    </xdr:from>
    <xdr:ext cx="736600" cy="259045"/>
    <xdr:sp macro="" textlink="">
      <xdr:nvSpPr>
        <xdr:cNvPr id="457" name="テキスト ボックス 456"/>
        <xdr:cNvSpPr txBox="1"/>
      </xdr:nvSpPr>
      <xdr:spPr>
        <a:xfrm>
          <a:off x="15290800" y="1311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62593</xdr:rowOff>
    </xdr:from>
    <xdr:to>
      <xdr:col>21</xdr:col>
      <xdr:colOff>412750</xdr:colOff>
      <xdr:row>77</xdr:row>
      <xdr:rowOff>164193</xdr:rowOff>
    </xdr:to>
    <xdr:sp macro="" textlink="">
      <xdr:nvSpPr>
        <xdr:cNvPr id="458" name="円/楕円 457"/>
        <xdr:cNvSpPr/>
      </xdr:nvSpPr>
      <xdr:spPr>
        <a:xfrm>
          <a:off x="14732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148970</xdr:rowOff>
    </xdr:from>
    <xdr:ext cx="762000" cy="259045"/>
    <xdr:sp macro="" textlink="">
      <xdr:nvSpPr>
        <xdr:cNvPr id="459" name="テキスト ボックス 458"/>
        <xdr:cNvSpPr txBox="1"/>
      </xdr:nvSpPr>
      <xdr:spPr>
        <a:xfrm>
          <a:off x="14401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166007</xdr:rowOff>
    </xdr:from>
    <xdr:to>
      <xdr:col>20</xdr:col>
      <xdr:colOff>209550</xdr:colOff>
      <xdr:row>76</xdr:row>
      <xdr:rowOff>96157</xdr:rowOff>
    </xdr:to>
    <xdr:sp macro="" textlink="">
      <xdr:nvSpPr>
        <xdr:cNvPr id="460" name="円/楕円 459"/>
        <xdr:cNvSpPr/>
      </xdr:nvSpPr>
      <xdr:spPr>
        <a:xfrm>
          <a:off x="13843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80934</xdr:rowOff>
    </xdr:from>
    <xdr:ext cx="762000" cy="259045"/>
    <xdr:sp macro="" textlink="">
      <xdr:nvSpPr>
        <xdr:cNvPr id="461" name="テキスト ボックス 460"/>
        <xdr:cNvSpPr txBox="1"/>
      </xdr:nvSpPr>
      <xdr:spPr>
        <a:xfrm>
          <a:off x="13512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81643</xdr:rowOff>
    </xdr:from>
    <xdr:to>
      <xdr:col>19</xdr:col>
      <xdr:colOff>6350</xdr:colOff>
      <xdr:row>73</xdr:row>
      <xdr:rowOff>11793</xdr:rowOff>
    </xdr:to>
    <xdr:sp macro="" textlink="">
      <xdr:nvSpPr>
        <xdr:cNvPr id="462" name="円/楕円 461"/>
        <xdr:cNvSpPr/>
      </xdr:nvSpPr>
      <xdr:spPr>
        <a:xfrm>
          <a:off x="129540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21970</xdr:rowOff>
    </xdr:from>
    <xdr:ext cx="762000" cy="259045"/>
    <xdr:sp macro="" textlink="">
      <xdr:nvSpPr>
        <xdr:cNvPr id="463" name="テキスト ボックス 462"/>
        <xdr:cNvSpPr txBox="1"/>
      </xdr:nvSpPr>
      <xdr:spPr>
        <a:xfrm>
          <a:off x="12623800" y="1219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北海道歌志内市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96360</xdr:rowOff>
    </xdr:from>
    <xdr:to>
      <xdr:col>4</xdr:col>
      <xdr:colOff>1117600</xdr:colOff>
      <xdr:row>19</xdr:row>
      <xdr:rowOff>111524</xdr:rowOff>
    </xdr:to>
    <xdr:cxnSp macro="">
      <xdr:nvCxnSpPr>
        <xdr:cNvPr id="45" name="直線コネクタ 44"/>
        <xdr:cNvCxnSpPr/>
      </xdr:nvCxnSpPr>
      <xdr:spPr bwMode="auto">
        <a:xfrm flipV="1">
          <a:off x="5651500" y="2029935"/>
          <a:ext cx="0" cy="1386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83601</xdr:rowOff>
    </xdr:from>
    <xdr:ext cx="762000" cy="259045"/>
    <xdr:sp macro="" textlink="">
      <xdr:nvSpPr>
        <xdr:cNvPr id="46" name="人口1人当たり決算額の推移最小値テキスト130"/>
        <xdr:cNvSpPr txBox="1"/>
      </xdr:nvSpPr>
      <xdr:spPr>
        <a:xfrm>
          <a:off x="5740400" y="33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68,281</a:t>
          </a:r>
          <a:endParaRPr kumimoji="1" lang="ja-JP" altLang="en-US" sz="1000" b="1">
            <a:latin typeface="ＭＳ Ｐゴシック"/>
          </a:endParaRPr>
        </a:p>
      </xdr:txBody>
    </xdr:sp>
    <xdr:clientData/>
  </xdr:oneCellAnchor>
  <xdr:twoCellAnchor>
    <xdr:from>
      <xdr:col>4</xdr:col>
      <xdr:colOff>1028700</xdr:colOff>
      <xdr:row>19</xdr:row>
      <xdr:rowOff>111524</xdr:rowOff>
    </xdr:from>
    <xdr:to>
      <xdr:col>5</xdr:col>
      <xdr:colOff>73025</xdr:colOff>
      <xdr:row>19</xdr:row>
      <xdr:rowOff>111524</xdr:rowOff>
    </xdr:to>
    <xdr:cxnSp macro="">
      <xdr:nvCxnSpPr>
        <xdr:cNvPr id="47" name="直線コネクタ 46"/>
        <xdr:cNvCxnSpPr/>
      </xdr:nvCxnSpPr>
      <xdr:spPr bwMode="auto">
        <a:xfrm>
          <a:off x="5562600" y="3416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11287</xdr:rowOff>
    </xdr:from>
    <xdr:ext cx="762000" cy="259045"/>
    <xdr:sp macro="" textlink="">
      <xdr:nvSpPr>
        <xdr:cNvPr id="48" name="人口1人当たり決算額の推移最大値テキスト130"/>
        <xdr:cNvSpPr txBox="1"/>
      </xdr:nvSpPr>
      <xdr:spPr>
        <a:xfrm>
          <a:off x="5740400" y="177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250,271</a:t>
          </a:r>
          <a:endParaRPr kumimoji="1" lang="ja-JP" altLang="en-US" sz="1000" b="1">
            <a:latin typeface="ＭＳ Ｐゴシック"/>
          </a:endParaRPr>
        </a:p>
      </xdr:txBody>
    </xdr:sp>
    <xdr:clientData/>
  </xdr:oneCellAnchor>
  <xdr:twoCellAnchor>
    <xdr:from>
      <xdr:col>4</xdr:col>
      <xdr:colOff>1028700</xdr:colOff>
      <xdr:row>11</xdr:row>
      <xdr:rowOff>96360</xdr:rowOff>
    </xdr:from>
    <xdr:to>
      <xdr:col>5</xdr:col>
      <xdr:colOff>73025</xdr:colOff>
      <xdr:row>11</xdr:row>
      <xdr:rowOff>96360</xdr:rowOff>
    </xdr:to>
    <xdr:cxnSp macro="">
      <xdr:nvCxnSpPr>
        <xdr:cNvPr id="49" name="直線コネクタ 48"/>
        <xdr:cNvCxnSpPr/>
      </xdr:nvCxnSpPr>
      <xdr:spPr bwMode="auto">
        <a:xfrm>
          <a:off x="5562600" y="20299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96360</xdr:rowOff>
    </xdr:from>
    <xdr:to>
      <xdr:col>4</xdr:col>
      <xdr:colOff>1117600</xdr:colOff>
      <xdr:row>12</xdr:row>
      <xdr:rowOff>40704</xdr:rowOff>
    </xdr:to>
    <xdr:cxnSp macro="">
      <xdr:nvCxnSpPr>
        <xdr:cNvPr id="50" name="直線コネクタ 49"/>
        <xdr:cNvCxnSpPr/>
      </xdr:nvCxnSpPr>
      <xdr:spPr bwMode="auto">
        <a:xfrm flipV="1">
          <a:off x="5003800" y="2029935"/>
          <a:ext cx="647700" cy="11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122458</xdr:rowOff>
    </xdr:from>
    <xdr:ext cx="762000" cy="259045"/>
    <xdr:sp macro="" textlink="">
      <xdr:nvSpPr>
        <xdr:cNvPr id="51" name="人口1人当たり決算額の推移平均値テキスト130"/>
        <xdr:cNvSpPr txBox="1"/>
      </xdr:nvSpPr>
      <xdr:spPr>
        <a:xfrm>
          <a:off x="5740400" y="3084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150381</xdr:rowOff>
    </xdr:from>
    <xdr:to>
      <xdr:col>5</xdr:col>
      <xdr:colOff>34925</xdr:colOff>
      <xdr:row>18</xdr:row>
      <xdr:rowOff>80531</xdr:rowOff>
    </xdr:to>
    <xdr:sp macro="" textlink="">
      <xdr:nvSpPr>
        <xdr:cNvPr id="52" name="フローチャート : 判断 51"/>
        <xdr:cNvSpPr/>
      </xdr:nvSpPr>
      <xdr:spPr bwMode="auto">
        <a:xfrm>
          <a:off x="5600700" y="311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40704</xdr:rowOff>
    </xdr:from>
    <xdr:to>
      <xdr:col>4</xdr:col>
      <xdr:colOff>469900</xdr:colOff>
      <xdr:row>12</xdr:row>
      <xdr:rowOff>84701</xdr:rowOff>
    </xdr:to>
    <xdr:cxnSp macro="">
      <xdr:nvCxnSpPr>
        <xdr:cNvPr id="53" name="直線コネクタ 52"/>
        <xdr:cNvCxnSpPr/>
      </xdr:nvCxnSpPr>
      <xdr:spPr bwMode="auto">
        <a:xfrm flipV="1">
          <a:off x="4305300" y="2145729"/>
          <a:ext cx="698500" cy="43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169431</xdr:rowOff>
    </xdr:from>
    <xdr:to>
      <xdr:col>4</xdr:col>
      <xdr:colOff>520700</xdr:colOff>
      <xdr:row>18</xdr:row>
      <xdr:rowOff>99581</xdr:rowOff>
    </xdr:to>
    <xdr:sp macro="" textlink="">
      <xdr:nvSpPr>
        <xdr:cNvPr id="54" name="フローチャート : 判断 53"/>
        <xdr:cNvSpPr/>
      </xdr:nvSpPr>
      <xdr:spPr bwMode="auto">
        <a:xfrm>
          <a:off x="49530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84358</xdr:rowOff>
    </xdr:from>
    <xdr:ext cx="736600" cy="259045"/>
    <xdr:sp macro="" textlink="">
      <xdr:nvSpPr>
        <xdr:cNvPr id="55" name="テキスト ボックス 54"/>
        <xdr:cNvSpPr txBox="1"/>
      </xdr:nvSpPr>
      <xdr:spPr>
        <a:xfrm>
          <a:off x="4622800" y="321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84701</xdr:rowOff>
    </xdr:from>
    <xdr:to>
      <xdr:col>3</xdr:col>
      <xdr:colOff>904875</xdr:colOff>
      <xdr:row>13</xdr:row>
      <xdr:rowOff>18537</xdr:rowOff>
    </xdr:to>
    <xdr:cxnSp macro="">
      <xdr:nvCxnSpPr>
        <xdr:cNvPr id="56" name="直線コネクタ 55"/>
        <xdr:cNvCxnSpPr/>
      </xdr:nvCxnSpPr>
      <xdr:spPr bwMode="auto">
        <a:xfrm flipV="1">
          <a:off x="3606800" y="2189726"/>
          <a:ext cx="698500" cy="10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148506</xdr:rowOff>
    </xdr:from>
    <xdr:to>
      <xdr:col>3</xdr:col>
      <xdr:colOff>955675</xdr:colOff>
      <xdr:row>18</xdr:row>
      <xdr:rowOff>78656</xdr:rowOff>
    </xdr:to>
    <xdr:sp macro="" textlink="">
      <xdr:nvSpPr>
        <xdr:cNvPr id="57" name="フローチャート : 判断 56"/>
        <xdr:cNvSpPr/>
      </xdr:nvSpPr>
      <xdr:spPr bwMode="auto">
        <a:xfrm>
          <a:off x="42545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63433</xdr:rowOff>
    </xdr:from>
    <xdr:ext cx="762000" cy="259045"/>
    <xdr:sp macro="" textlink="">
      <xdr:nvSpPr>
        <xdr:cNvPr id="58" name="テキスト ボックス 57"/>
        <xdr:cNvSpPr txBox="1"/>
      </xdr:nvSpPr>
      <xdr:spPr>
        <a:xfrm>
          <a:off x="3924300" y="319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18537</xdr:rowOff>
    </xdr:from>
    <xdr:to>
      <xdr:col>3</xdr:col>
      <xdr:colOff>206375</xdr:colOff>
      <xdr:row>13</xdr:row>
      <xdr:rowOff>102944</xdr:rowOff>
    </xdr:to>
    <xdr:cxnSp macro="">
      <xdr:nvCxnSpPr>
        <xdr:cNvPr id="59" name="直線コネクタ 58"/>
        <xdr:cNvCxnSpPr/>
      </xdr:nvCxnSpPr>
      <xdr:spPr bwMode="auto">
        <a:xfrm flipV="1">
          <a:off x="2908300" y="2295012"/>
          <a:ext cx="698500" cy="8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134516</xdr:rowOff>
    </xdr:from>
    <xdr:to>
      <xdr:col>3</xdr:col>
      <xdr:colOff>257175</xdr:colOff>
      <xdr:row>18</xdr:row>
      <xdr:rowOff>64666</xdr:rowOff>
    </xdr:to>
    <xdr:sp macro="" textlink="">
      <xdr:nvSpPr>
        <xdr:cNvPr id="60" name="フローチャート : 判断 59"/>
        <xdr:cNvSpPr/>
      </xdr:nvSpPr>
      <xdr:spPr bwMode="auto">
        <a:xfrm>
          <a:off x="35560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49443</xdr:rowOff>
    </xdr:from>
    <xdr:ext cx="762000" cy="259045"/>
    <xdr:sp macro="" textlink="">
      <xdr:nvSpPr>
        <xdr:cNvPr id="61" name="テキスト ボックス 60"/>
        <xdr:cNvSpPr txBox="1"/>
      </xdr:nvSpPr>
      <xdr:spPr>
        <a:xfrm>
          <a:off x="3225800" y="318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62865</xdr:rowOff>
    </xdr:from>
    <xdr:to>
      <xdr:col>2</xdr:col>
      <xdr:colOff>692150</xdr:colOff>
      <xdr:row>18</xdr:row>
      <xdr:rowOff>164465</xdr:rowOff>
    </xdr:to>
    <xdr:sp macro="" textlink="">
      <xdr:nvSpPr>
        <xdr:cNvPr id="62" name="フローチャート : 判断 61"/>
        <xdr:cNvSpPr/>
      </xdr:nvSpPr>
      <xdr:spPr bwMode="auto">
        <a:xfrm>
          <a:off x="2857500" y="319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149242</xdr:rowOff>
    </xdr:from>
    <xdr:ext cx="762000" cy="259045"/>
    <xdr:sp macro="" textlink="">
      <xdr:nvSpPr>
        <xdr:cNvPr id="63" name="テキスト ボックス 62"/>
        <xdr:cNvSpPr txBox="1"/>
      </xdr:nvSpPr>
      <xdr:spPr>
        <a:xfrm>
          <a:off x="25273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45560</xdr:rowOff>
    </xdr:from>
    <xdr:to>
      <xdr:col>5</xdr:col>
      <xdr:colOff>34925</xdr:colOff>
      <xdr:row>11</xdr:row>
      <xdr:rowOff>147160</xdr:rowOff>
    </xdr:to>
    <xdr:sp macro="" textlink="">
      <xdr:nvSpPr>
        <xdr:cNvPr id="69" name="円/楕円 68"/>
        <xdr:cNvSpPr/>
      </xdr:nvSpPr>
      <xdr:spPr bwMode="auto">
        <a:xfrm>
          <a:off x="5600700" y="1979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163687</xdr:rowOff>
    </xdr:from>
    <xdr:ext cx="762000" cy="259045"/>
    <xdr:sp macro="" textlink="">
      <xdr:nvSpPr>
        <xdr:cNvPr id="70" name="人口1人当たり決算額の推移該当値テキスト130"/>
        <xdr:cNvSpPr txBox="1"/>
      </xdr:nvSpPr>
      <xdr:spPr>
        <a:xfrm>
          <a:off x="5740400" y="19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250,271</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161354</xdr:rowOff>
    </xdr:from>
    <xdr:to>
      <xdr:col>4</xdr:col>
      <xdr:colOff>520700</xdr:colOff>
      <xdr:row>12</xdr:row>
      <xdr:rowOff>91504</xdr:rowOff>
    </xdr:to>
    <xdr:sp macro="" textlink="">
      <xdr:nvSpPr>
        <xdr:cNvPr id="71" name="円/楕円 70"/>
        <xdr:cNvSpPr/>
      </xdr:nvSpPr>
      <xdr:spPr bwMode="auto">
        <a:xfrm>
          <a:off x="4953000" y="209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101681</xdr:rowOff>
    </xdr:from>
    <xdr:ext cx="736600" cy="259045"/>
    <xdr:sp macro="" textlink="">
      <xdr:nvSpPr>
        <xdr:cNvPr id="72" name="テキスト ボックス 71"/>
        <xdr:cNvSpPr txBox="1"/>
      </xdr:nvSpPr>
      <xdr:spPr>
        <a:xfrm>
          <a:off x="4622800" y="186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235,075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33901</xdr:rowOff>
    </xdr:from>
    <xdr:to>
      <xdr:col>3</xdr:col>
      <xdr:colOff>955675</xdr:colOff>
      <xdr:row>12</xdr:row>
      <xdr:rowOff>135501</xdr:rowOff>
    </xdr:to>
    <xdr:sp macro="" textlink="">
      <xdr:nvSpPr>
        <xdr:cNvPr id="73" name="円/楕円 72"/>
        <xdr:cNvSpPr/>
      </xdr:nvSpPr>
      <xdr:spPr bwMode="auto">
        <a:xfrm>
          <a:off x="4254500" y="213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145678</xdr:rowOff>
    </xdr:from>
    <xdr:ext cx="762000" cy="259045"/>
    <xdr:sp macro="" textlink="">
      <xdr:nvSpPr>
        <xdr:cNvPr id="74" name="テキスト ボックス 73"/>
        <xdr:cNvSpPr txBox="1"/>
      </xdr:nvSpPr>
      <xdr:spPr>
        <a:xfrm>
          <a:off x="3924300" y="19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229,301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139187</xdr:rowOff>
    </xdr:from>
    <xdr:to>
      <xdr:col>3</xdr:col>
      <xdr:colOff>257175</xdr:colOff>
      <xdr:row>13</xdr:row>
      <xdr:rowOff>69337</xdr:rowOff>
    </xdr:to>
    <xdr:sp macro="" textlink="">
      <xdr:nvSpPr>
        <xdr:cNvPr id="75" name="円/楕円 74"/>
        <xdr:cNvSpPr/>
      </xdr:nvSpPr>
      <xdr:spPr bwMode="auto">
        <a:xfrm>
          <a:off x="3556000" y="224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79514</xdr:rowOff>
    </xdr:from>
    <xdr:ext cx="762000" cy="259045"/>
    <xdr:sp macro="" textlink="">
      <xdr:nvSpPr>
        <xdr:cNvPr id="76" name="テキスト ボックス 75"/>
        <xdr:cNvSpPr txBox="1"/>
      </xdr:nvSpPr>
      <xdr:spPr>
        <a:xfrm>
          <a:off x="3225800" y="201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215,484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52144</xdr:rowOff>
    </xdr:from>
    <xdr:to>
      <xdr:col>2</xdr:col>
      <xdr:colOff>692150</xdr:colOff>
      <xdr:row>13</xdr:row>
      <xdr:rowOff>153744</xdr:rowOff>
    </xdr:to>
    <xdr:sp macro="" textlink="">
      <xdr:nvSpPr>
        <xdr:cNvPr id="77" name="円/楕円 76"/>
        <xdr:cNvSpPr/>
      </xdr:nvSpPr>
      <xdr:spPr bwMode="auto">
        <a:xfrm>
          <a:off x="2857500" y="232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163921</xdr:rowOff>
    </xdr:from>
    <xdr:ext cx="762000" cy="259045"/>
    <xdr:sp macro="" textlink="">
      <xdr:nvSpPr>
        <xdr:cNvPr id="78" name="テキスト ボックス 77"/>
        <xdr:cNvSpPr txBox="1"/>
      </xdr:nvSpPr>
      <xdr:spPr>
        <a:xfrm>
          <a:off x="2527300" y="20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52202</xdr:rowOff>
    </xdr:from>
    <xdr:to>
      <xdr:col>4</xdr:col>
      <xdr:colOff>1117600</xdr:colOff>
      <xdr:row>37</xdr:row>
      <xdr:rowOff>40360</xdr:rowOff>
    </xdr:to>
    <xdr:cxnSp macro="">
      <xdr:nvCxnSpPr>
        <xdr:cNvPr id="105" name="直線コネクタ 104"/>
        <xdr:cNvCxnSpPr/>
      </xdr:nvCxnSpPr>
      <xdr:spPr bwMode="auto">
        <a:xfrm flipV="1">
          <a:off x="5651500" y="5976752"/>
          <a:ext cx="0" cy="11883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12437</xdr:rowOff>
    </xdr:from>
    <xdr:ext cx="762000" cy="259045"/>
    <xdr:sp macro="" textlink="">
      <xdr:nvSpPr>
        <xdr:cNvPr id="106" name="人口1人当たり決算額の推移最小値テキスト445"/>
        <xdr:cNvSpPr txBox="1"/>
      </xdr:nvSpPr>
      <xdr:spPr>
        <a:xfrm>
          <a:off x="5740400" y="71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13,790</a:t>
          </a:r>
          <a:endParaRPr kumimoji="1" lang="ja-JP" altLang="en-US" sz="1000" b="1">
            <a:latin typeface="ＭＳ Ｐゴシック"/>
          </a:endParaRPr>
        </a:p>
      </xdr:txBody>
    </xdr:sp>
    <xdr:clientData/>
  </xdr:oneCellAnchor>
  <xdr:twoCellAnchor>
    <xdr:from>
      <xdr:col>4</xdr:col>
      <xdr:colOff>1028700</xdr:colOff>
      <xdr:row>37</xdr:row>
      <xdr:rowOff>40360</xdr:rowOff>
    </xdr:from>
    <xdr:to>
      <xdr:col>5</xdr:col>
      <xdr:colOff>73025</xdr:colOff>
      <xdr:row>37</xdr:row>
      <xdr:rowOff>40360</xdr:rowOff>
    </xdr:to>
    <xdr:cxnSp macro="">
      <xdr:nvCxnSpPr>
        <xdr:cNvPr id="107" name="直線コネクタ 106"/>
        <xdr:cNvCxnSpPr/>
      </xdr:nvCxnSpPr>
      <xdr:spPr bwMode="auto">
        <a:xfrm>
          <a:off x="5562600" y="7165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310029</xdr:rowOff>
    </xdr:from>
    <xdr:ext cx="762000" cy="259045"/>
    <xdr:sp macro="" textlink="">
      <xdr:nvSpPr>
        <xdr:cNvPr id="108" name="人口1人当たり決算額の推移最大値テキスト445"/>
        <xdr:cNvSpPr txBox="1"/>
      </xdr:nvSpPr>
      <xdr:spPr>
        <a:xfrm>
          <a:off x="5740400" y="57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65,772</a:t>
          </a:r>
          <a:endParaRPr kumimoji="1" lang="ja-JP" altLang="en-US" sz="1000" b="1">
            <a:latin typeface="ＭＳ Ｐゴシック"/>
          </a:endParaRPr>
        </a:p>
      </xdr:txBody>
    </xdr:sp>
    <xdr:clientData/>
  </xdr:oneCellAnchor>
  <xdr:twoCellAnchor>
    <xdr:from>
      <xdr:col>4</xdr:col>
      <xdr:colOff>1028700</xdr:colOff>
      <xdr:row>33</xdr:row>
      <xdr:rowOff>52202</xdr:rowOff>
    </xdr:from>
    <xdr:to>
      <xdr:col>5</xdr:col>
      <xdr:colOff>73025</xdr:colOff>
      <xdr:row>33</xdr:row>
      <xdr:rowOff>52202</xdr:rowOff>
    </xdr:to>
    <xdr:cxnSp macro="">
      <xdr:nvCxnSpPr>
        <xdr:cNvPr id="109" name="直線コネクタ 108"/>
        <xdr:cNvCxnSpPr/>
      </xdr:nvCxnSpPr>
      <xdr:spPr bwMode="auto">
        <a:xfrm>
          <a:off x="5562600" y="5976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315458</xdr:rowOff>
    </xdr:from>
    <xdr:to>
      <xdr:col>4</xdr:col>
      <xdr:colOff>1117600</xdr:colOff>
      <xdr:row>33</xdr:row>
      <xdr:rowOff>342295</xdr:rowOff>
    </xdr:to>
    <xdr:cxnSp macro="">
      <xdr:nvCxnSpPr>
        <xdr:cNvPr id="110" name="直線コネクタ 109"/>
        <xdr:cNvCxnSpPr/>
      </xdr:nvCxnSpPr>
      <xdr:spPr bwMode="auto">
        <a:xfrm flipV="1">
          <a:off x="5003800" y="6240008"/>
          <a:ext cx="647700" cy="2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70474</xdr:rowOff>
    </xdr:from>
    <xdr:ext cx="762000" cy="259045"/>
    <xdr:sp macro="" textlink="">
      <xdr:nvSpPr>
        <xdr:cNvPr id="111" name="人口1人当たり決算額の推移平均値テキスト445"/>
        <xdr:cNvSpPr txBox="1"/>
      </xdr:nvSpPr>
      <xdr:spPr>
        <a:xfrm>
          <a:off x="5740400" y="6680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98397</xdr:rowOff>
    </xdr:from>
    <xdr:to>
      <xdr:col>5</xdr:col>
      <xdr:colOff>34925</xdr:colOff>
      <xdr:row>35</xdr:row>
      <xdr:rowOff>199997</xdr:rowOff>
    </xdr:to>
    <xdr:sp macro="" textlink="">
      <xdr:nvSpPr>
        <xdr:cNvPr id="112" name="フローチャート : 判断 111"/>
        <xdr:cNvSpPr/>
      </xdr:nvSpPr>
      <xdr:spPr bwMode="auto">
        <a:xfrm>
          <a:off x="56007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339666</xdr:rowOff>
    </xdr:from>
    <xdr:to>
      <xdr:col>4</xdr:col>
      <xdr:colOff>469900</xdr:colOff>
      <xdr:row>33</xdr:row>
      <xdr:rowOff>342295</xdr:rowOff>
    </xdr:to>
    <xdr:cxnSp macro="">
      <xdr:nvCxnSpPr>
        <xdr:cNvPr id="113" name="直線コネクタ 112"/>
        <xdr:cNvCxnSpPr/>
      </xdr:nvCxnSpPr>
      <xdr:spPr bwMode="auto">
        <a:xfrm>
          <a:off x="4305300" y="6264216"/>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20102</xdr:rowOff>
    </xdr:from>
    <xdr:to>
      <xdr:col>4</xdr:col>
      <xdr:colOff>520700</xdr:colOff>
      <xdr:row>35</xdr:row>
      <xdr:rowOff>121702</xdr:rowOff>
    </xdr:to>
    <xdr:sp macro="" textlink="">
      <xdr:nvSpPr>
        <xdr:cNvPr id="114" name="フローチャート : 判断 113"/>
        <xdr:cNvSpPr/>
      </xdr:nvSpPr>
      <xdr:spPr bwMode="auto">
        <a:xfrm>
          <a:off x="4953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106479</xdr:rowOff>
    </xdr:from>
    <xdr:ext cx="736600" cy="259045"/>
    <xdr:sp macro="" textlink="">
      <xdr:nvSpPr>
        <xdr:cNvPr id="115" name="テキスト ボックス 114"/>
        <xdr:cNvSpPr txBox="1"/>
      </xdr:nvSpPr>
      <xdr:spPr>
        <a:xfrm>
          <a:off x="4622800" y="671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261348</xdr:rowOff>
    </xdr:from>
    <xdr:to>
      <xdr:col>3</xdr:col>
      <xdr:colOff>904875</xdr:colOff>
      <xdr:row>33</xdr:row>
      <xdr:rowOff>339666</xdr:rowOff>
    </xdr:to>
    <xdr:cxnSp macro="">
      <xdr:nvCxnSpPr>
        <xdr:cNvPr id="116" name="直線コネクタ 115"/>
        <xdr:cNvCxnSpPr/>
      </xdr:nvCxnSpPr>
      <xdr:spPr bwMode="auto">
        <a:xfrm>
          <a:off x="3606800" y="6185898"/>
          <a:ext cx="698500" cy="78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340302</xdr:rowOff>
    </xdr:from>
    <xdr:to>
      <xdr:col>3</xdr:col>
      <xdr:colOff>955675</xdr:colOff>
      <xdr:row>35</xdr:row>
      <xdr:rowOff>99002</xdr:rowOff>
    </xdr:to>
    <xdr:sp macro="" textlink="">
      <xdr:nvSpPr>
        <xdr:cNvPr id="117" name="フローチャート : 判断 116"/>
        <xdr:cNvSpPr/>
      </xdr:nvSpPr>
      <xdr:spPr bwMode="auto">
        <a:xfrm>
          <a:off x="4254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83779</xdr:rowOff>
    </xdr:from>
    <xdr:ext cx="762000" cy="259045"/>
    <xdr:sp macro="" textlink="">
      <xdr:nvSpPr>
        <xdr:cNvPr id="118" name="テキスト ボックス 117"/>
        <xdr:cNvSpPr txBox="1"/>
      </xdr:nvSpPr>
      <xdr:spPr>
        <a:xfrm>
          <a:off x="3924300" y="66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215423</xdr:rowOff>
    </xdr:from>
    <xdr:to>
      <xdr:col>3</xdr:col>
      <xdr:colOff>206375</xdr:colOff>
      <xdr:row>33</xdr:row>
      <xdr:rowOff>261348</xdr:rowOff>
    </xdr:to>
    <xdr:cxnSp macro="">
      <xdr:nvCxnSpPr>
        <xdr:cNvPr id="119" name="直線コネクタ 118"/>
        <xdr:cNvCxnSpPr/>
      </xdr:nvCxnSpPr>
      <xdr:spPr bwMode="auto">
        <a:xfrm>
          <a:off x="2908300" y="6139973"/>
          <a:ext cx="698500" cy="4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11689</xdr:rowOff>
    </xdr:from>
    <xdr:to>
      <xdr:col>3</xdr:col>
      <xdr:colOff>257175</xdr:colOff>
      <xdr:row>35</xdr:row>
      <xdr:rowOff>113289</xdr:rowOff>
    </xdr:to>
    <xdr:sp macro="" textlink="">
      <xdr:nvSpPr>
        <xdr:cNvPr id="120" name="フローチャート : 判断 119"/>
        <xdr:cNvSpPr/>
      </xdr:nvSpPr>
      <xdr:spPr bwMode="auto">
        <a:xfrm>
          <a:off x="3556000" y="6622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98066</xdr:rowOff>
    </xdr:from>
    <xdr:ext cx="762000" cy="259045"/>
    <xdr:sp macro="" textlink="">
      <xdr:nvSpPr>
        <xdr:cNvPr id="121" name="テキスト ボックス 120"/>
        <xdr:cNvSpPr txBox="1"/>
      </xdr:nvSpPr>
      <xdr:spPr>
        <a:xfrm>
          <a:off x="3225800" y="67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197610</xdr:rowOff>
    </xdr:from>
    <xdr:to>
      <xdr:col>2</xdr:col>
      <xdr:colOff>692150</xdr:colOff>
      <xdr:row>35</xdr:row>
      <xdr:rowOff>299210</xdr:rowOff>
    </xdr:to>
    <xdr:sp macro="" textlink="">
      <xdr:nvSpPr>
        <xdr:cNvPr id="122" name="フローチャート : 判断 121"/>
        <xdr:cNvSpPr/>
      </xdr:nvSpPr>
      <xdr:spPr bwMode="auto">
        <a:xfrm>
          <a:off x="2857500" y="6807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283987</xdr:rowOff>
    </xdr:from>
    <xdr:ext cx="762000" cy="259045"/>
    <xdr:sp macro="" textlink="">
      <xdr:nvSpPr>
        <xdr:cNvPr id="123" name="テキスト ボックス 122"/>
        <xdr:cNvSpPr txBox="1"/>
      </xdr:nvSpPr>
      <xdr:spPr>
        <a:xfrm>
          <a:off x="2527300" y="68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264658</xdr:rowOff>
    </xdr:from>
    <xdr:to>
      <xdr:col>5</xdr:col>
      <xdr:colOff>34925</xdr:colOff>
      <xdr:row>34</xdr:row>
      <xdr:rowOff>23358</xdr:rowOff>
    </xdr:to>
    <xdr:sp macro="" textlink="">
      <xdr:nvSpPr>
        <xdr:cNvPr id="129" name="円/楕円 128"/>
        <xdr:cNvSpPr/>
      </xdr:nvSpPr>
      <xdr:spPr bwMode="auto">
        <a:xfrm>
          <a:off x="5600700" y="618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109735</xdr:rowOff>
    </xdr:from>
    <xdr:ext cx="762000" cy="259045"/>
    <xdr:sp macro="" textlink="">
      <xdr:nvSpPr>
        <xdr:cNvPr id="130" name="人口1人当たり決算額の推移該当値テキスト445"/>
        <xdr:cNvSpPr txBox="1"/>
      </xdr:nvSpPr>
      <xdr:spPr>
        <a:xfrm>
          <a:off x="5740400" y="6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54,256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291495</xdr:rowOff>
    </xdr:from>
    <xdr:to>
      <xdr:col>4</xdr:col>
      <xdr:colOff>520700</xdr:colOff>
      <xdr:row>34</xdr:row>
      <xdr:rowOff>50195</xdr:rowOff>
    </xdr:to>
    <xdr:sp macro="" textlink="">
      <xdr:nvSpPr>
        <xdr:cNvPr id="131" name="円/楕円 130"/>
        <xdr:cNvSpPr/>
      </xdr:nvSpPr>
      <xdr:spPr bwMode="auto">
        <a:xfrm>
          <a:off x="4953000" y="621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60372</xdr:rowOff>
    </xdr:from>
    <xdr:ext cx="736600" cy="259045"/>
    <xdr:sp macro="" textlink="">
      <xdr:nvSpPr>
        <xdr:cNvPr id="132" name="テキスト ボックス 131"/>
        <xdr:cNvSpPr txBox="1"/>
      </xdr:nvSpPr>
      <xdr:spPr>
        <a:xfrm>
          <a:off x="4622800" y="598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288866</xdr:rowOff>
    </xdr:from>
    <xdr:to>
      <xdr:col>3</xdr:col>
      <xdr:colOff>955675</xdr:colOff>
      <xdr:row>34</xdr:row>
      <xdr:rowOff>47566</xdr:rowOff>
    </xdr:to>
    <xdr:sp macro="" textlink="">
      <xdr:nvSpPr>
        <xdr:cNvPr id="133" name="円/楕円 132"/>
        <xdr:cNvSpPr/>
      </xdr:nvSpPr>
      <xdr:spPr bwMode="auto">
        <a:xfrm>
          <a:off x="4254500" y="621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57743</xdr:rowOff>
    </xdr:from>
    <xdr:ext cx="762000" cy="259045"/>
    <xdr:sp macro="" textlink="">
      <xdr:nvSpPr>
        <xdr:cNvPr id="134" name="テキスト ボックス 133"/>
        <xdr:cNvSpPr txBox="1"/>
      </xdr:nvSpPr>
      <xdr:spPr>
        <a:xfrm>
          <a:off x="3924300" y="59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53,197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210548</xdr:rowOff>
    </xdr:from>
    <xdr:to>
      <xdr:col>3</xdr:col>
      <xdr:colOff>257175</xdr:colOff>
      <xdr:row>33</xdr:row>
      <xdr:rowOff>312148</xdr:rowOff>
    </xdr:to>
    <xdr:sp macro="" textlink="">
      <xdr:nvSpPr>
        <xdr:cNvPr id="135" name="円/楕円 134"/>
        <xdr:cNvSpPr/>
      </xdr:nvSpPr>
      <xdr:spPr bwMode="auto">
        <a:xfrm>
          <a:off x="3556000" y="613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150875</xdr:rowOff>
    </xdr:from>
    <xdr:ext cx="762000" cy="259045"/>
    <xdr:sp macro="" textlink="">
      <xdr:nvSpPr>
        <xdr:cNvPr id="136" name="テキスト ボックス 135"/>
        <xdr:cNvSpPr txBox="1"/>
      </xdr:nvSpPr>
      <xdr:spPr>
        <a:xfrm>
          <a:off x="3225800" y="590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56,623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164623</xdr:rowOff>
    </xdr:from>
    <xdr:to>
      <xdr:col>2</xdr:col>
      <xdr:colOff>692150</xdr:colOff>
      <xdr:row>33</xdr:row>
      <xdr:rowOff>266223</xdr:rowOff>
    </xdr:to>
    <xdr:sp macro="" textlink="">
      <xdr:nvSpPr>
        <xdr:cNvPr id="137" name="円/楕円 136"/>
        <xdr:cNvSpPr/>
      </xdr:nvSpPr>
      <xdr:spPr bwMode="auto">
        <a:xfrm>
          <a:off x="2857500" y="608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104950</xdr:rowOff>
    </xdr:from>
    <xdr:ext cx="762000" cy="259045"/>
    <xdr:sp macro="" textlink="">
      <xdr:nvSpPr>
        <xdr:cNvPr id="138" name="テキスト ボックス 137"/>
        <xdr:cNvSpPr txBox="1"/>
      </xdr:nvSpPr>
      <xdr:spPr>
        <a:xfrm>
          <a:off x="2527300" y="585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財政健全化計画に基づき、職員給与の削減や普通建設事業を抑制してきたことにより、近年は実質収支及び実質単年度収支は黒字となっているが、今後も</a:t>
          </a:r>
          <a:r>
            <a:rPr lang="ja-JP" altLang="ja-JP" sz="1100">
              <a:solidFill>
                <a:schemeClr val="dk1"/>
              </a:solidFill>
              <a:effectLst/>
              <a:latin typeface="+mn-lt"/>
              <a:ea typeface="+mn-ea"/>
              <a:cs typeface="+mn-cs"/>
            </a:rPr>
            <a:t>引き続き行政の効率化等を図り財政の健全化に努める必要がある。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は、病院事業会計、一般会計、国民健康保険特別会計、後期高齢者医療特別会計については黒字であり、市営公共下水道特別会計、市営神威岳観光特別会計についても、一般会計からの繰出金等により収支の均衡を保っているため赤字比率はないが、今後も</a:t>
          </a:r>
          <a:r>
            <a:rPr lang="ja-JP" altLang="ja-JP" sz="1100">
              <a:solidFill>
                <a:schemeClr val="dk1"/>
              </a:solidFill>
              <a:effectLst/>
              <a:latin typeface="+mn-lt"/>
              <a:ea typeface="+mn-ea"/>
              <a:cs typeface="+mn-cs"/>
            </a:rPr>
            <a:t>引き続き行政の効率化等を図り財政の健全化に努める必要がある。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財政健全化計画に基づき、地方債の発行を抑制したことやＨ１９～２０年度の３カ年にわたり利率の高い起債を繰上償還したことにより、年々減少傾向にある。今後も引き続き、投資的事業を吟味し、地方債の発行を極力抑制し低水準の維持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財政健全化計画に基づき、地方債の発行を抑制したことやＨ１９～２０年度の３カ年にわたり利率の高い起債を繰上償還したことにより、年々減少傾向にある。今後も引き続き地方債発行の抑制や基金の運用の適正化に努め低水準の維持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G10" sqref="CG1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4561029</v>
      </c>
      <c r="BO4" s="349"/>
      <c r="BP4" s="349"/>
      <c r="BQ4" s="349"/>
      <c r="BR4" s="349"/>
      <c r="BS4" s="349"/>
      <c r="BT4" s="349"/>
      <c r="BU4" s="350"/>
      <c r="BV4" s="348">
        <v>4937029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6.6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4413905</v>
      </c>
      <c r="BO5" s="417"/>
      <c r="BP5" s="417"/>
      <c r="BQ5" s="417"/>
      <c r="BR5" s="417"/>
      <c r="BS5" s="417"/>
      <c r="BT5" s="417"/>
      <c r="BU5" s="418"/>
      <c r="BV5" s="416">
        <v>4758248</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90.8</v>
      </c>
      <c r="CU5" s="383"/>
      <c r="CV5" s="383"/>
      <c r="CW5" s="383"/>
      <c r="CX5" s="383"/>
      <c r="CY5" s="383"/>
      <c r="CZ5" s="383"/>
      <c r="DA5" s="384"/>
      <c r="DB5" s="382">
        <v>85.8</v>
      </c>
      <c r="DC5" s="383"/>
      <c r="DD5" s="383"/>
      <c r="DE5" s="383"/>
      <c r="DF5" s="383"/>
      <c r="DG5" s="383"/>
      <c r="DH5" s="383"/>
      <c r="DI5" s="384"/>
      <c r="DJ5" s="137"/>
      <c r="DK5" s="137"/>
      <c r="DL5" s="137"/>
      <c r="DM5" s="137"/>
      <c r="DN5" s="137"/>
      <c r="DO5" s="137"/>
    </row>
    <row r="6" spans="1:119" ht="18.75" customHeight="1">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147124</v>
      </c>
      <c r="BO6" s="417"/>
      <c r="BP6" s="417"/>
      <c r="BQ6" s="417"/>
      <c r="BR6" s="417"/>
      <c r="BS6" s="417"/>
      <c r="BT6" s="417"/>
      <c r="BU6" s="418"/>
      <c r="BV6" s="416">
        <v>178781</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95.4</v>
      </c>
      <c r="CU6" s="423"/>
      <c r="CV6" s="423"/>
      <c r="CW6" s="423"/>
      <c r="CX6" s="423"/>
      <c r="CY6" s="423"/>
      <c r="CZ6" s="423"/>
      <c r="DA6" s="424"/>
      <c r="DB6" s="422">
        <v>90.3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12673</v>
      </c>
      <c r="BO7" s="417"/>
      <c r="BP7" s="417"/>
      <c r="BQ7" s="417"/>
      <c r="BR7" s="417"/>
      <c r="BS7" s="417"/>
      <c r="BT7" s="417"/>
      <c r="BU7" s="418"/>
      <c r="BV7" s="416">
        <v>19174</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2361134</v>
      </c>
      <c r="CU7" s="417"/>
      <c r="CV7" s="417"/>
      <c r="CW7" s="417"/>
      <c r="CX7" s="417"/>
      <c r="CY7" s="417"/>
      <c r="CZ7" s="417"/>
      <c r="DA7" s="418"/>
      <c r="DB7" s="416">
        <v>2409970</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134451</v>
      </c>
      <c r="BO8" s="417"/>
      <c r="BP8" s="417"/>
      <c r="BQ8" s="417"/>
      <c r="BR8" s="417"/>
      <c r="BS8" s="417"/>
      <c r="BT8" s="417"/>
      <c r="BU8" s="418"/>
      <c r="BV8" s="416">
        <v>159607</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0.1</v>
      </c>
      <c r="CU8" s="426"/>
      <c r="CV8" s="426"/>
      <c r="CW8" s="426"/>
      <c r="CX8" s="426"/>
      <c r="CY8" s="426"/>
      <c r="CZ8" s="426"/>
      <c r="DA8" s="427"/>
      <c r="DB8" s="425">
        <v>0.11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4387</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77</v>
      </c>
      <c r="AV9" s="412"/>
      <c r="AW9" s="412"/>
      <c r="AX9" s="412"/>
      <c r="AY9" s="413" t="s">
        <v>99</v>
      </c>
      <c r="AZ9" s="414"/>
      <c r="BA9" s="414"/>
      <c r="BB9" s="414"/>
      <c r="BC9" s="414"/>
      <c r="BD9" s="414"/>
      <c r="BE9" s="414"/>
      <c r="BF9" s="414"/>
      <c r="BG9" s="414"/>
      <c r="BH9" s="414"/>
      <c r="BI9" s="414"/>
      <c r="BJ9" s="414"/>
      <c r="BK9" s="414"/>
      <c r="BL9" s="414"/>
      <c r="BM9" s="415"/>
      <c r="BN9" s="416">
        <v>-25156</v>
      </c>
      <c r="BO9" s="417"/>
      <c r="BP9" s="417"/>
      <c r="BQ9" s="417"/>
      <c r="BR9" s="417"/>
      <c r="BS9" s="417"/>
      <c r="BT9" s="417"/>
      <c r="BU9" s="418"/>
      <c r="BV9" s="416">
        <v>17813</v>
      </c>
      <c r="BW9" s="417"/>
      <c r="BX9" s="417"/>
      <c r="BY9" s="417"/>
      <c r="BZ9" s="417"/>
      <c r="CA9" s="417"/>
      <c r="CB9" s="417"/>
      <c r="CC9" s="418"/>
      <c r="CD9" s="419" t="s">
        <v>100</v>
      </c>
      <c r="CE9" s="420"/>
      <c r="CF9" s="420"/>
      <c r="CG9" s="420"/>
      <c r="CH9" s="420"/>
      <c r="CI9" s="420"/>
      <c r="CJ9" s="420"/>
      <c r="CK9" s="420"/>
      <c r="CL9" s="420"/>
      <c r="CM9" s="420"/>
      <c r="CN9" s="420"/>
      <c r="CO9" s="420"/>
      <c r="CP9" s="420"/>
      <c r="CQ9" s="420"/>
      <c r="CR9" s="420"/>
      <c r="CS9" s="421"/>
      <c r="CT9" s="382">
        <v>10.3</v>
      </c>
      <c r="CU9" s="383"/>
      <c r="CV9" s="383"/>
      <c r="CW9" s="383"/>
      <c r="CX9" s="383"/>
      <c r="CY9" s="383"/>
      <c r="CZ9" s="383"/>
      <c r="DA9" s="384"/>
      <c r="DB9" s="382">
        <v>10.4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09"/>
      <c r="N10" s="409"/>
      <c r="O10" s="409"/>
      <c r="P10" s="409"/>
      <c r="Q10" s="410"/>
      <c r="R10" s="436">
        <v>5221</v>
      </c>
      <c r="S10" s="437"/>
      <c r="T10" s="437"/>
      <c r="U10" s="437"/>
      <c r="V10" s="438"/>
      <c r="W10" s="373"/>
      <c r="X10" s="374"/>
      <c r="Y10" s="374"/>
      <c r="Z10" s="374"/>
      <c r="AA10" s="374"/>
      <c r="AB10" s="374"/>
      <c r="AC10" s="374"/>
      <c r="AD10" s="374"/>
      <c r="AE10" s="374"/>
      <c r="AF10" s="374"/>
      <c r="AG10" s="374"/>
      <c r="AH10" s="374"/>
      <c r="AI10" s="374"/>
      <c r="AJ10" s="374"/>
      <c r="AK10" s="374"/>
      <c r="AL10" s="377"/>
      <c r="AM10" s="408" t="s">
        <v>102</v>
      </c>
      <c r="AN10" s="409"/>
      <c r="AO10" s="409"/>
      <c r="AP10" s="409"/>
      <c r="AQ10" s="409"/>
      <c r="AR10" s="409"/>
      <c r="AS10" s="409"/>
      <c r="AT10" s="410"/>
      <c r="AU10" s="411" t="s">
        <v>103</v>
      </c>
      <c r="AV10" s="412"/>
      <c r="AW10" s="412"/>
      <c r="AX10" s="412"/>
      <c r="AY10" s="413" t="s">
        <v>104</v>
      </c>
      <c r="AZ10" s="414"/>
      <c r="BA10" s="414"/>
      <c r="BB10" s="414"/>
      <c r="BC10" s="414"/>
      <c r="BD10" s="414"/>
      <c r="BE10" s="414"/>
      <c r="BF10" s="414"/>
      <c r="BG10" s="414"/>
      <c r="BH10" s="414"/>
      <c r="BI10" s="414"/>
      <c r="BJ10" s="414"/>
      <c r="BK10" s="414"/>
      <c r="BL10" s="414"/>
      <c r="BM10" s="415"/>
      <c r="BN10" s="416">
        <v>290000</v>
      </c>
      <c r="BO10" s="417"/>
      <c r="BP10" s="417"/>
      <c r="BQ10" s="417"/>
      <c r="BR10" s="417"/>
      <c r="BS10" s="417"/>
      <c r="BT10" s="417"/>
      <c r="BU10" s="418"/>
      <c r="BV10" s="416">
        <v>300000</v>
      </c>
      <c r="BW10" s="417"/>
      <c r="BX10" s="417"/>
      <c r="BY10" s="417"/>
      <c r="BZ10" s="417"/>
      <c r="CA10" s="417"/>
      <c r="CB10" s="417"/>
      <c r="CC10" s="418"/>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08" t="s">
        <v>108</v>
      </c>
      <c r="AN11" s="409"/>
      <c r="AO11" s="409"/>
      <c r="AP11" s="409"/>
      <c r="AQ11" s="409"/>
      <c r="AR11" s="409"/>
      <c r="AS11" s="409"/>
      <c r="AT11" s="410"/>
      <c r="AU11" s="411" t="s">
        <v>109</v>
      </c>
      <c r="AV11" s="412"/>
      <c r="AW11" s="412"/>
      <c r="AX11" s="412"/>
      <c r="AY11" s="413" t="s">
        <v>110</v>
      </c>
      <c r="AZ11" s="414"/>
      <c r="BA11" s="414"/>
      <c r="BB11" s="414"/>
      <c r="BC11" s="414"/>
      <c r="BD11" s="414"/>
      <c r="BE11" s="414"/>
      <c r="BF11" s="414"/>
      <c r="BG11" s="414"/>
      <c r="BH11" s="414"/>
      <c r="BI11" s="414"/>
      <c r="BJ11" s="414"/>
      <c r="BK11" s="414"/>
      <c r="BL11" s="414"/>
      <c r="BM11" s="415"/>
      <c r="BN11" s="416" t="s">
        <v>111</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3833</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t="s">
        <v>120</v>
      </c>
      <c r="BO12" s="417"/>
      <c r="BP12" s="417"/>
      <c r="BQ12" s="417"/>
      <c r="BR12" s="417"/>
      <c r="BS12" s="417"/>
      <c r="BT12" s="417"/>
      <c r="BU12" s="418"/>
      <c r="BV12" s="416" t="s">
        <v>120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3823</v>
      </c>
      <c r="S13" s="467"/>
      <c r="T13" s="467"/>
      <c r="U13" s="467"/>
      <c r="V13" s="468"/>
      <c r="W13" s="395" t="s">
        <v>123</v>
      </c>
      <c r="X13" s="396"/>
      <c r="Y13" s="396"/>
      <c r="Z13" s="396"/>
      <c r="AA13" s="396"/>
      <c r="AB13" s="386"/>
      <c r="AC13" s="436">
        <v>54</v>
      </c>
      <c r="AD13" s="437"/>
      <c r="AE13" s="437"/>
      <c r="AF13" s="437"/>
      <c r="AG13" s="476"/>
      <c r="AH13" s="436">
        <v>26</v>
      </c>
      <c r="AI13" s="437"/>
      <c r="AJ13" s="437"/>
      <c r="AK13" s="437"/>
      <c r="AL13" s="438"/>
      <c r="AM13" s="408" t="s">
        <v>124</v>
      </c>
      <c r="AN13" s="409"/>
      <c r="AO13" s="409"/>
      <c r="AP13" s="409"/>
      <c r="AQ13" s="409"/>
      <c r="AR13" s="409"/>
      <c r="AS13" s="409"/>
      <c r="AT13" s="410"/>
      <c r="AU13" s="411" t="s">
        <v>125</v>
      </c>
      <c r="AV13" s="412"/>
      <c r="AW13" s="412"/>
      <c r="AX13" s="412"/>
      <c r="AY13" s="413" t="s">
        <v>126</v>
      </c>
      <c r="AZ13" s="414"/>
      <c r="BA13" s="414"/>
      <c r="BB13" s="414"/>
      <c r="BC13" s="414"/>
      <c r="BD13" s="414"/>
      <c r="BE13" s="414"/>
      <c r="BF13" s="414"/>
      <c r="BG13" s="414"/>
      <c r="BH13" s="414"/>
      <c r="BI13" s="414"/>
      <c r="BJ13" s="414"/>
      <c r="BK13" s="414"/>
      <c r="BL13" s="414"/>
      <c r="BM13" s="415"/>
      <c r="BN13" s="416">
        <v>264844</v>
      </c>
      <c r="BO13" s="417"/>
      <c r="BP13" s="417"/>
      <c r="BQ13" s="417"/>
      <c r="BR13" s="417"/>
      <c r="BS13" s="417"/>
      <c r="BT13" s="417"/>
      <c r="BU13" s="418"/>
      <c r="BV13" s="416">
        <v>317813</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10.9</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4033</v>
      </c>
      <c r="S14" s="467"/>
      <c r="T14" s="467"/>
      <c r="U14" s="467"/>
      <c r="V14" s="468"/>
      <c r="W14" s="375"/>
      <c r="X14" s="376"/>
      <c r="Y14" s="376"/>
      <c r="Z14" s="376"/>
      <c r="AA14" s="376"/>
      <c r="AB14" s="365"/>
      <c r="AC14" s="469">
        <v>3.5</v>
      </c>
      <c r="AD14" s="470"/>
      <c r="AE14" s="470"/>
      <c r="AF14" s="470"/>
      <c r="AG14" s="471"/>
      <c r="AH14" s="469">
        <v>1.4</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v>15.5</v>
      </c>
      <c r="CU14" s="481"/>
      <c r="CV14" s="481"/>
      <c r="CW14" s="481"/>
      <c r="CX14" s="481"/>
      <c r="CY14" s="481"/>
      <c r="CZ14" s="481"/>
      <c r="DA14" s="482"/>
      <c r="DB14" s="480">
        <v>40.299999999999997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4020</v>
      </c>
      <c r="S15" s="467"/>
      <c r="T15" s="467"/>
      <c r="U15" s="467"/>
      <c r="V15" s="468"/>
      <c r="W15" s="395" t="s">
        <v>130</v>
      </c>
      <c r="X15" s="396"/>
      <c r="Y15" s="396"/>
      <c r="Z15" s="396"/>
      <c r="AA15" s="396"/>
      <c r="AB15" s="386"/>
      <c r="AC15" s="436">
        <v>418</v>
      </c>
      <c r="AD15" s="437"/>
      <c r="AE15" s="437"/>
      <c r="AF15" s="437"/>
      <c r="AG15" s="476"/>
      <c r="AH15" s="436">
        <v>485</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229895</v>
      </c>
      <c r="BO15" s="349"/>
      <c r="BP15" s="349"/>
      <c r="BQ15" s="349"/>
      <c r="BR15" s="349"/>
      <c r="BS15" s="349"/>
      <c r="BT15" s="349"/>
      <c r="BU15" s="350"/>
      <c r="BV15" s="348">
        <v>226936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27.1</v>
      </c>
      <c r="AD16" s="470"/>
      <c r="AE16" s="470"/>
      <c r="AF16" s="470"/>
      <c r="AG16" s="471"/>
      <c r="AH16" s="469">
        <v>25.6</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2189635</v>
      </c>
      <c r="BO16" s="417"/>
      <c r="BP16" s="417"/>
      <c r="BQ16" s="417"/>
      <c r="BR16" s="417"/>
      <c r="BS16" s="417"/>
      <c r="BT16" s="417"/>
      <c r="BU16" s="418"/>
      <c r="BV16" s="416">
        <v>2231488</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136</v>
      </c>
      <c r="N17" s="492"/>
      <c r="O17" s="492"/>
      <c r="P17" s="492"/>
      <c r="Q17" s="493"/>
      <c r="R17" s="488" t="s">
        <v>137</v>
      </c>
      <c r="S17" s="489"/>
      <c r="T17" s="489"/>
      <c r="U17" s="489"/>
      <c r="V17" s="490"/>
      <c r="W17" s="395" t="s">
        <v>138</v>
      </c>
      <c r="X17" s="396"/>
      <c r="Y17" s="396"/>
      <c r="Z17" s="396"/>
      <c r="AA17" s="396"/>
      <c r="AB17" s="386"/>
      <c r="AC17" s="436">
        <v>1071</v>
      </c>
      <c r="AD17" s="437"/>
      <c r="AE17" s="437"/>
      <c r="AF17" s="437"/>
      <c r="AG17" s="476"/>
      <c r="AH17" s="436">
        <v>1381</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286770</v>
      </c>
      <c r="BO17" s="417"/>
      <c r="BP17" s="417"/>
      <c r="BQ17" s="417"/>
      <c r="BR17" s="417"/>
      <c r="BS17" s="417"/>
      <c r="BT17" s="417"/>
      <c r="BU17" s="418"/>
      <c r="BV17" s="416">
        <v>284347</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55.95</v>
      </c>
      <c r="M18" s="498"/>
      <c r="N18" s="498"/>
      <c r="O18" s="498"/>
      <c r="P18" s="498"/>
      <c r="Q18" s="498"/>
      <c r="R18" s="499"/>
      <c r="S18" s="499"/>
      <c r="T18" s="499"/>
      <c r="U18" s="499"/>
      <c r="V18" s="500"/>
      <c r="W18" s="397"/>
      <c r="X18" s="398"/>
      <c r="Y18" s="398"/>
      <c r="Z18" s="398"/>
      <c r="AA18" s="398"/>
      <c r="AB18" s="389"/>
      <c r="AC18" s="501">
        <v>69.400000000000006</v>
      </c>
      <c r="AD18" s="502"/>
      <c r="AE18" s="502"/>
      <c r="AF18" s="502"/>
      <c r="AG18" s="503"/>
      <c r="AH18" s="501">
        <v>72.900000000000006</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2170796</v>
      </c>
      <c r="BO18" s="417"/>
      <c r="BP18" s="417"/>
      <c r="BQ18" s="417"/>
      <c r="BR18" s="417"/>
      <c r="BS18" s="417"/>
      <c r="BT18" s="417"/>
      <c r="BU18" s="418"/>
      <c r="BV18" s="416">
        <v>2084121</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3344021</v>
      </c>
      <c r="BO19" s="417"/>
      <c r="BP19" s="417"/>
      <c r="BQ19" s="417"/>
      <c r="BR19" s="417"/>
      <c r="BS19" s="417"/>
      <c r="BT19" s="417"/>
      <c r="BU19" s="418"/>
      <c r="BV19" s="416">
        <v>3305824</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2000</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5" t="s">
        <v>150</v>
      </c>
      <c r="AI22" s="396"/>
      <c r="AJ22" s="396"/>
      <c r="AK22" s="396"/>
      <c r="AL22" s="386"/>
      <c r="AM22" s="535" t="s">
        <v>151</v>
      </c>
      <c r="AN22" s="536"/>
      <c r="AO22" s="536"/>
      <c r="AP22" s="536"/>
      <c r="AQ22" s="536"/>
      <c r="AR22" s="537"/>
      <c r="AS22" s="524" t="s">
        <v>148</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152</v>
      </c>
      <c r="AZ23" s="346"/>
      <c r="BA23" s="346"/>
      <c r="BB23" s="346"/>
      <c r="BC23" s="346"/>
      <c r="BD23" s="346"/>
      <c r="BE23" s="346"/>
      <c r="BF23" s="346"/>
      <c r="BG23" s="346"/>
      <c r="BH23" s="346"/>
      <c r="BI23" s="346"/>
      <c r="BJ23" s="346"/>
      <c r="BK23" s="346"/>
      <c r="BL23" s="346"/>
      <c r="BM23" s="347"/>
      <c r="BN23" s="416">
        <v>4189863</v>
      </c>
      <c r="BO23" s="417"/>
      <c r="BP23" s="417"/>
      <c r="BQ23" s="417"/>
      <c r="BR23" s="417"/>
      <c r="BS23" s="417"/>
      <c r="BT23" s="417"/>
      <c r="BU23" s="418"/>
      <c r="BV23" s="416">
        <v>4387896</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09"/>
      <c r="G24" s="409"/>
      <c r="H24" s="409"/>
      <c r="I24" s="409"/>
      <c r="J24" s="409"/>
      <c r="K24" s="410"/>
      <c r="L24" s="436">
        <v>1</v>
      </c>
      <c r="M24" s="437"/>
      <c r="N24" s="437"/>
      <c r="O24" s="437"/>
      <c r="P24" s="476"/>
      <c r="Q24" s="436">
        <v>7050</v>
      </c>
      <c r="R24" s="437"/>
      <c r="S24" s="437"/>
      <c r="T24" s="437"/>
      <c r="U24" s="437"/>
      <c r="V24" s="476"/>
      <c r="W24" s="531"/>
      <c r="X24" s="519"/>
      <c r="Y24" s="520"/>
      <c r="Z24" s="435" t="s">
        <v>154</v>
      </c>
      <c r="AA24" s="409"/>
      <c r="AB24" s="409"/>
      <c r="AC24" s="409"/>
      <c r="AD24" s="409"/>
      <c r="AE24" s="409"/>
      <c r="AF24" s="409"/>
      <c r="AG24" s="410"/>
      <c r="AH24" s="436">
        <v>94</v>
      </c>
      <c r="AI24" s="437"/>
      <c r="AJ24" s="437"/>
      <c r="AK24" s="437"/>
      <c r="AL24" s="476"/>
      <c r="AM24" s="436">
        <v>306534</v>
      </c>
      <c r="AN24" s="437"/>
      <c r="AO24" s="437"/>
      <c r="AP24" s="437"/>
      <c r="AQ24" s="437"/>
      <c r="AR24" s="476"/>
      <c r="AS24" s="436">
        <v>3261</v>
      </c>
      <c r="AT24" s="437"/>
      <c r="AU24" s="437"/>
      <c r="AV24" s="437"/>
      <c r="AW24" s="437"/>
      <c r="AX24" s="438"/>
      <c r="AY24" s="543" t="s">
        <v>155</v>
      </c>
      <c r="AZ24" s="544"/>
      <c r="BA24" s="544"/>
      <c r="BB24" s="544"/>
      <c r="BC24" s="544"/>
      <c r="BD24" s="544"/>
      <c r="BE24" s="544"/>
      <c r="BF24" s="544"/>
      <c r="BG24" s="544"/>
      <c r="BH24" s="544"/>
      <c r="BI24" s="544"/>
      <c r="BJ24" s="544"/>
      <c r="BK24" s="544"/>
      <c r="BL24" s="544"/>
      <c r="BM24" s="545"/>
      <c r="BN24" s="416">
        <v>3586932</v>
      </c>
      <c r="BO24" s="417"/>
      <c r="BP24" s="417"/>
      <c r="BQ24" s="417"/>
      <c r="BR24" s="417"/>
      <c r="BS24" s="417"/>
      <c r="BT24" s="417"/>
      <c r="BU24" s="418"/>
      <c r="BV24" s="416">
        <v>3774486</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09"/>
      <c r="G25" s="409"/>
      <c r="H25" s="409"/>
      <c r="I25" s="409"/>
      <c r="J25" s="409"/>
      <c r="K25" s="410"/>
      <c r="L25" s="436">
        <v>1</v>
      </c>
      <c r="M25" s="437"/>
      <c r="N25" s="437"/>
      <c r="O25" s="437"/>
      <c r="P25" s="476"/>
      <c r="Q25" s="436">
        <v>6070</v>
      </c>
      <c r="R25" s="437"/>
      <c r="S25" s="437"/>
      <c r="T25" s="437"/>
      <c r="U25" s="437"/>
      <c r="V25" s="476"/>
      <c r="W25" s="531"/>
      <c r="X25" s="519"/>
      <c r="Y25" s="520"/>
      <c r="Z25" s="435" t="s">
        <v>157</v>
      </c>
      <c r="AA25" s="409"/>
      <c r="AB25" s="409"/>
      <c r="AC25" s="409"/>
      <c r="AD25" s="409"/>
      <c r="AE25" s="409"/>
      <c r="AF25" s="409"/>
      <c r="AG25" s="410"/>
      <c r="AH25" s="436">
        <v>23</v>
      </c>
      <c r="AI25" s="437"/>
      <c r="AJ25" s="437"/>
      <c r="AK25" s="437"/>
      <c r="AL25" s="476"/>
      <c r="AM25" s="436">
        <v>69069</v>
      </c>
      <c r="AN25" s="437"/>
      <c r="AO25" s="437"/>
      <c r="AP25" s="437"/>
      <c r="AQ25" s="437"/>
      <c r="AR25" s="476"/>
      <c r="AS25" s="436">
        <v>3003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19052</v>
      </c>
      <c r="BO25" s="349"/>
      <c r="BP25" s="349"/>
      <c r="BQ25" s="349"/>
      <c r="BR25" s="349"/>
      <c r="BS25" s="349"/>
      <c r="BT25" s="349"/>
      <c r="BU25" s="350"/>
      <c r="BV25" s="348">
        <v>33798</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09"/>
      <c r="G26" s="409"/>
      <c r="H26" s="409"/>
      <c r="I26" s="409"/>
      <c r="J26" s="409"/>
      <c r="K26" s="410"/>
      <c r="L26" s="436">
        <v>1</v>
      </c>
      <c r="M26" s="437"/>
      <c r="N26" s="437"/>
      <c r="O26" s="437"/>
      <c r="P26" s="476"/>
      <c r="Q26" s="436">
        <v>5580</v>
      </c>
      <c r="R26" s="437"/>
      <c r="S26" s="437"/>
      <c r="T26" s="437"/>
      <c r="U26" s="437"/>
      <c r="V26" s="476"/>
      <c r="W26" s="531"/>
      <c r="X26" s="519"/>
      <c r="Y26" s="520"/>
      <c r="Z26" s="435" t="s">
        <v>160</v>
      </c>
      <c r="AA26" s="549"/>
      <c r="AB26" s="549"/>
      <c r="AC26" s="549"/>
      <c r="AD26" s="549"/>
      <c r="AE26" s="549"/>
      <c r="AF26" s="549"/>
      <c r="AG26" s="550"/>
      <c r="AH26" s="436" t="s">
        <v>120</v>
      </c>
      <c r="AI26" s="437"/>
      <c r="AJ26" s="437"/>
      <c r="AK26" s="437"/>
      <c r="AL26" s="476"/>
      <c r="AM26" s="436" t="s">
        <v>120</v>
      </c>
      <c r="AN26" s="437"/>
      <c r="AO26" s="437"/>
      <c r="AP26" s="437"/>
      <c r="AQ26" s="437"/>
      <c r="AR26" s="476"/>
      <c r="AS26" s="436" t="s">
        <v>120</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09"/>
      <c r="G27" s="409"/>
      <c r="H27" s="409"/>
      <c r="I27" s="409"/>
      <c r="J27" s="409"/>
      <c r="K27" s="410"/>
      <c r="L27" s="436">
        <v>1</v>
      </c>
      <c r="M27" s="437"/>
      <c r="N27" s="437"/>
      <c r="O27" s="437"/>
      <c r="P27" s="476"/>
      <c r="Q27" s="436">
        <v>2980</v>
      </c>
      <c r="R27" s="437"/>
      <c r="S27" s="437"/>
      <c r="T27" s="437"/>
      <c r="U27" s="437"/>
      <c r="V27" s="476"/>
      <c r="W27" s="531"/>
      <c r="X27" s="519"/>
      <c r="Y27" s="520"/>
      <c r="Z27" s="435" t="s">
        <v>163</v>
      </c>
      <c r="AA27" s="409"/>
      <c r="AB27" s="409"/>
      <c r="AC27" s="409"/>
      <c r="AD27" s="409"/>
      <c r="AE27" s="409"/>
      <c r="AF27" s="409"/>
      <c r="AG27" s="410"/>
      <c r="AH27" s="436">
        <v>3</v>
      </c>
      <c r="AI27" s="437"/>
      <c r="AJ27" s="437"/>
      <c r="AK27" s="437"/>
      <c r="AL27" s="476"/>
      <c r="AM27" s="436">
        <v>8820</v>
      </c>
      <c r="AN27" s="437"/>
      <c r="AO27" s="437"/>
      <c r="AP27" s="437"/>
      <c r="AQ27" s="437"/>
      <c r="AR27" s="476"/>
      <c r="AS27" s="436">
        <v>2940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6" t="s">
        <v>120</v>
      </c>
      <c r="BO27" s="547"/>
      <c r="BP27" s="547"/>
      <c r="BQ27" s="547"/>
      <c r="BR27" s="547"/>
      <c r="BS27" s="547"/>
      <c r="BT27" s="547"/>
      <c r="BU27" s="548"/>
      <c r="BV27" s="546" t="s">
        <v>120</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09"/>
      <c r="G28" s="409"/>
      <c r="H28" s="409"/>
      <c r="I28" s="409"/>
      <c r="J28" s="409"/>
      <c r="K28" s="410"/>
      <c r="L28" s="436">
        <v>1</v>
      </c>
      <c r="M28" s="437"/>
      <c r="N28" s="437"/>
      <c r="O28" s="437"/>
      <c r="P28" s="476"/>
      <c r="Q28" s="436">
        <v>2650</v>
      </c>
      <c r="R28" s="437"/>
      <c r="S28" s="437"/>
      <c r="T28" s="437"/>
      <c r="U28" s="437"/>
      <c r="V28" s="476"/>
      <c r="W28" s="531"/>
      <c r="X28" s="519"/>
      <c r="Y28" s="520"/>
      <c r="Z28" s="435" t="s">
        <v>166</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2040000</v>
      </c>
      <c r="BO28" s="349"/>
      <c r="BP28" s="349"/>
      <c r="BQ28" s="349"/>
      <c r="BR28" s="349"/>
      <c r="BS28" s="349"/>
      <c r="BT28" s="349"/>
      <c r="BU28" s="350"/>
      <c r="BV28" s="348">
        <v>1750000</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09"/>
      <c r="G29" s="409"/>
      <c r="H29" s="409"/>
      <c r="I29" s="409"/>
      <c r="J29" s="409"/>
      <c r="K29" s="410"/>
      <c r="L29" s="436">
        <v>6</v>
      </c>
      <c r="M29" s="437"/>
      <c r="N29" s="437"/>
      <c r="O29" s="437"/>
      <c r="P29" s="476"/>
      <c r="Q29" s="436">
        <v>2430</v>
      </c>
      <c r="R29" s="437"/>
      <c r="S29" s="437"/>
      <c r="T29" s="437"/>
      <c r="U29" s="437"/>
      <c r="V29" s="476"/>
      <c r="W29" s="532"/>
      <c r="X29" s="533"/>
      <c r="Y29" s="534"/>
      <c r="Z29" s="435" t="s">
        <v>170</v>
      </c>
      <c r="AA29" s="409"/>
      <c r="AB29" s="409"/>
      <c r="AC29" s="409"/>
      <c r="AD29" s="409"/>
      <c r="AE29" s="409"/>
      <c r="AF29" s="409"/>
      <c r="AG29" s="410"/>
      <c r="AH29" s="436">
        <v>97</v>
      </c>
      <c r="AI29" s="437"/>
      <c r="AJ29" s="437"/>
      <c r="AK29" s="437"/>
      <c r="AL29" s="476"/>
      <c r="AM29" s="436">
        <v>315354</v>
      </c>
      <c r="AN29" s="437"/>
      <c r="AO29" s="437"/>
      <c r="AP29" s="437"/>
      <c r="AQ29" s="437"/>
      <c r="AR29" s="476"/>
      <c r="AS29" s="436">
        <v>3251</v>
      </c>
      <c r="AT29" s="437"/>
      <c r="AU29" s="437"/>
      <c r="AV29" s="437"/>
      <c r="AW29" s="437"/>
      <c r="AX29" s="438"/>
      <c r="AY29" s="560"/>
      <c r="AZ29" s="561"/>
      <c r="BA29" s="561"/>
      <c r="BB29" s="562"/>
      <c r="BC29" s="413" t="s">
        <v>171</v>
      </c>
      <c r="BD29" s="414"/>
      <c r="BE29" s="414"/>
      <c r="BF29" s="414"/>
      <c r="BG29" s="414"/>
      <c r="BH29" s="414"/>
      <c r="BI29" s="414"/>
      <c r="BJ29" s="414"/>
      <c r="BK29" s="414"/>
      <c r="BL29" s="414"/>
      <c r="BM29" s="415"/>
      <c r="BN29" s="416" t="s">
        <v>120</v>
      </c>
      <c r="BO29" s="417"/>
      <c r="BP29" s="417"/>
      <c r="BQ29" s="417"/>
      <c r="BR29" s="417"/>
      <c r="BS29" s="417"/>
      <c r="BT29" s="417"/>
      <c r="BU29" s="418"/>
      <c r="BV29" s="416" t="s">
        <v>120</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172</v>
      </c>
      <c r="X30" s="555"/>
      <c r="Y30" s="555"/>
      <c r="Z30" s="555"/>
      <c r="AA30" s="555"/>
      <c r="AB30" s="555"/>
      <c r="AC30" s="555"/>
      <c r="AD30" s="555"/>
      <c r="AE30" s="555"/>
      <c r="AF30" s="555"/>
      <c r="AG30" s="556"/>
      <c r="AH30" s="501">
        <v>92.9</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173</v>
      </c>
      <c r="BD30" s="544"/>
      <c r="BE30" s="544"/>
      <c r="BF30" s="544"/>
      <c r="BG30" s="544"/>
      <c r="BH30" s="544"/>
      <c r="BI30" s="544"/>
      <c r="BJ30" s="544"/>
      <c r="BK30" s="544"/>
      <c r="BL30" s="544"/>
      <c r="BM30" s="545"/>
      <c r="BN30" s="546">
        <v>280324</v>
      </c>
      <c r="BO30" s="547"/>
      <c r="BP30" s="547"/>
      <c r="BQ30" s="547"/>
      <c r="BR30" s="547"/>
      <c r="BS30" s="547"/>
      <c r="BT30" s="547"/>
      <c r="BU30" s="548"/>
      <c r="BV30" s="546">
        <v>249180</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病院事業会計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市営公共下水道特別会計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空知中部広域連合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歌志内振興公社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市営神威岳観光特別会計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中空知広域市町村圏組合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空知教育センター組合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砂川地区保健衛生組合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中・北空知廃棄物処理広域連合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中空知広域水道企業団</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石狩川流域下水道組合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election activeCell="S37" sqref="S1:S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9" t="s">
        <v>23</v>
      </c>
      <c r="C41" s="1170"/>
      <c r="D41" s="81"/>
      <c r="E41" s="1175" t="s">
        <v>24</v>
      </c>
      <c r="F41" s="1175"/>
      <c r="G41" s="1175"/>
      <c r="H41" s="1176"/>
      <c r="I41" s="82">
        <v>4952</v>
      </c>
      <c r="J41" s="83">
        <v>4679</v>
      </c>
      <c r="K41" s="83">
        <v>4386</v>
      </c>
      <c r="L41" s="83">
        <v>4397</v>
      </c>
      <c r="M41" s="84">
        <v>4198</v>
      </c>
    </row>
    <row r="42" spans="2:13" ht="27.75" customHeight="1">
      <c r="B42" s="1171"/>
      <c r="C42" s="1172"/>
      <c r="D42" s="85"/>
      <c r="E42" s="1177" t="s">
        <v>25</v>
      </c>
      <c r="F42" s="1177"/>
      <c r="G42" s="1177"/>
      <c r="H42" s="1178"/>
      <c r="I42" s="86" t="s">
        <v>476</v>
      </c>
      <c r="J42" s="87" t="s">
        <v>476</v>
      </c>
      <c r="K42" s="87" t="s">
        <v>476</v>
      </c>
      <c r="L42" s="87" t="s">
        <v>476</v>
      </c>
      <c r="M42" s="88" t="s">
        <v>476</v>
      </c>
    </row>
    <row r="43" spans="2:13" ht="27.75" customHeight="1">
      <c r="B43" s="1171"/>
      <c r="C43" s="1172"/>
      <c r="D43" s="85"/>
      <c r="E43" s="1177" t="s">
        <v>26</v>
      </c>
      <c r="F43" s="1177"/>
      <c r="G43" s="1177"/>
      <c r="H43" s="1178"/>
      <c r="I43" s="86">
        <v>2303</v>
      </c>
      <c r="J43" s="87">
        <v>2018</v>
      </c>
      <c r="K43" s="87">
        <v>1852</v>
      </c>
      <c r="L43" s="87">
        <v>1726</v>
      </c>
      <c r="M43" s="88">
        <v>1554</v>
      </c>
    </row>
    <row r="44" spans="2:13" ht="27.75" customHeight="1">
      <c r="B44" s="1171"/>
      <c r="C44" s="1172"/>
      <c r="D44" s="85"/>
      <c r="E44" s="1177" t="s">
        <v>27</v>
      </c>
      <c r="F44" s="1177"/>
      <c r="G44" s="1177"/>
      <c r="H44" s="1178"/>
      <c r="I44" s="86">
        <v>335</v>
      </c>
      <c r="J44" s="87">
        <v>323</v>
      </c>
      <c r="K44" s="87">
        <v>292</v>
      </c>
      <c r="L44" s="87">
        <v>249</v>
      </c>
      <c r="M44" s="88">
        <v>207</v>
      </c>
    </row>
    <row r="45" spans="2:13" ht="27.75" customHeight="1">
      <c r="B45" s="1171"/>
      <c r="C45" s="1172"/>
      <c r="D45" s="85"/>
      <c r="E45" s="1177" t="s">
        <v>28</v>
      </c>
      <c r="F45" s="1177"/>
      <c r="G45" s="1177"/>
      <c r="H45" s="1178"/>
      <c r="I45" s="86">
        <v>1811</v>
      </c>
      <c r="J45" s="87">
        <v>1709</v>
      </c>
      <c r="K45" s="87">
        <v>1671</v>
      </c>
      <c r="L45" s="87">
        <v>1672</v>
      </c>
      <c r="M45" s="88">
        <v>1593</v>
      </c>
    </row>
    <row r="46" spans="2:13" ht="27.75" customHeight="1">
      <c r="B46" s="1171"/>
      <c r="C46" s="1172"/>
      <c r="D46" s="85"/>
      <c r="E46" s="1177" t="s">
        <v>29</v>
      </c>
      <c r="F46" s="1177"/>
      <c r="G46" s="1177"/>
      <c r="H46" s="1178"/>
      <c r="I46" s="86" t="s">
        <v>476</v>
      </c>
      <c r="J46" s="87" t="s">
        <v>476</v>
      </c>
      <c r="K46" s="87" t="s">
        <v>476</v>
      </c>
      <c r="L46" s="87">
        <v>9</v>
      </c>
      <c r="M46" s="88" t="s">
        <v>476</v>
      </c>
    </row>
    <row r="47" spans="2:13" ht="27.75" customHeight="1">
      <c r="B47" s="1171"/>
      <c r="C47" s="1172"/>
      <c r="D47" s="85"/>
      <c r="E47" s="1177" t="s">
        <v>30</v>
      </c>
      <c r="F47" s="1177"/>
      <c r="G47" s="1177"/>
      <c r="H47" s="1178"/>
      <c r="I47" s="86" t="s">
        <v>476</v>
      </c>
      <c r="J47" s="87" t="s">
        <v>476</v>
      </c>
      <c r="K47" s="87" t="s">
        <v>476</v>
      </c>
      <c r="L47" s="87" t="s">
        <v>476</v>
      </c>
      <c r="M47" s="88" t="s">
        <v>476</v>
      </c>
    </row>
    <row r="48" spans="2:13" ht="27.75" customHeight="1">
      <c r="B48" s="1173"/>
      <c r="C48" s="1174"/>
      <c r="D48" s="85"/>
      <c r="E48" s="1177" t="s">
        <v>31</v>
      </c>
      <c r="F48" s="1177"/>
      <c r="G48" s="1177"/>
      <c r="H48" s="1178"/>
      <c r="I48" s="86" t="s">
        <v>476</v>
      </c>
      <c r="J48" s="87" t="s">
        <v>476</v>
      </c>
      <c r="K48" s="87" t="s">
        <v>476</v>
      </c>
      <c r="L48" s="87" t="s">
        <v>476</v>
      </c>
      <c r="M48" s="88" t="s">
        <v>476</v>
      </c>
    </row>
    <row r="49" spans="2:13" ht="27.75" customHeight="1">
      <c r="B49" s="1179" t="s">
        <v>32</v>
      </c>
      <c r="C49" s="1180"/>
      <c r="D49" s="89"/>
      <c r="E49" s="1177" t="s">
        <v>33</v>
      </c>
      <c r="F49" s="1177"/>
      <c r="G49" s="1177"/>
      <c r="H49" s="1178"/>
      <c r="I49" s="86">
        <v>893</v>
      </c>
      <c r="J49" s="87">
        <v>1237</v>
      </c>
      <c r="K49" s="87">
        <v>1595</v>
      </c>
      <c r="L49" s="87">
        <v>1999</v>
      </c>
      <c r="M49" s="88">
        <v>2320</v>
      </c>
    </row>
    <row r="50" spans="2:13" ht="27.75" customHeight="1">
      <c r="B50" s="1171"/>
      <c r="C50" s="1172"/>
      <c r="D50" s="85"/>
      <c r="E50" s="1177" t="s">
        <v>34</v>
      </c>
      <c r="F50" s="1177"/>
      <c r="G50" s="1177"/>
      <c r="H50" s="1178"/>
      <c r="I50" s="86">
        <v>2097</v>
      </c>
      <c r="J50" s="87">
        <v>1951</v>
      </c>
      <c r="K50" s="87">
        <v>1806</v>
      </c>
      <c r="L50" s="87">
        <v>1656</v>
      </c>
      <c r="M50" s="88">
        <v>1495</v>
      </c>
    </row>
    <row r="51" spans="2:13" ht="27.75" customHeight="1">
      <c r="B51" s="1173"/>
      <c r="C51" s="1174"/>
      <c r="D51" s="85"/>
      <c r="E51" s="1177" t="s">
        <v>35</v>
      </c>
      <c r="F51" s="1177"/>
      <c r="G51" s="1177"/>
      <c r="H51" s="1178"/>
      <c r="I51" s="86">
        <v>4087</v>
      </c>
      <c r="J51" s="87">
        <v>3956</v>
      </c>
      <c r="K51" s="87">
        <v>3740</v>
      </c>
      <c r="L51" s="87">
        <v>3602</v>
      </c>
      <c r="M51" s="88">
        <v>3438</v>
      </c>
    </row>
    <row r="52" spans="2:13" ht="27.75" customHeight="1" thickBot="1">
      <c r="B52" s="1181" t="s">
        <v>36</v>
      </c>
      <c r="C52" s="1182"/>
      <c r="D52" s="90"/>
      <c r="E52" s="1183" t="s">
        <v>37</v>
      </c>
      <c r="F52" s="1183"/>
      <c r="G52" s="1183"/>
      <c r="H52" s="1184"/>
      <c r="I52" s="91">
        <v>2322</v>
      </c>
      <c r="J52" s="92">
        <v>1584</v>
      </c>
      <c r="K52" s="92">
        <v>1062</v>
      </c>
      <c r="L52" s="92">
        <v>795</v>
      </c>
      <c r="M52" s="93">
        <v>299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128313</v>
      </c>
      <c r="E3" s="116"/>
      <c r="F3" s="117">
        <v>63360</v>
      </c>
      <c r="G3" s="118"/>
      <c r="H3" s="119"/>
    </row>
    <row r="4" spans="1:8">
      <c r="A4" s="120"/>
      <c r="B4" s="121"/>
      <c r="C4" s="122"/>
      <c r="D4" s="123">
        <v>49821</v>
      </c>
      <c r="E4" s="124"/>
      <c r="F4" s="125">
        <v>32304</v>
      </c>
      <c r="G4" s="126"/>
      <c r="H4" s="127"/>
    </row>
    <row r="5" spans="1:8">
      <c r="A5" s="108" t="s">
        <v>508</v>
      </c>
      <c r="B5" s="113"/>
      <c r="C5" s="114"/>
      <c r="D5" s="115">
        <v>84375</v>
      </c>
      <c r="E5" s="116"/>
      <c r="F5" s="117">
        <v>52377</v>
      </c>
      <c r="G5" s="118"/>
      <c r="H5" s="119"/>
    </row>
    <row r="6" spans="1:8">
      <c r="A6" s="120"/>
      <c r="B6" s="121"/>
      <c r="C6" s="122"/>
      <c r="D6" s="123">
        <v>43579</v>
      </c>
      <c r="E6" s="124"/>
      <c r="F6" s="125">
        <v>23455</v>
      </c>
      <c r="G6" s="126"/>
      <c r="H6" s="127"/>
    </row>
    <row r="7" spans="1:8">
      <c r="A7" s="108" t="s">
        <v>509</v>
      </c>
      <c r="B7" s="113"/>
      <c r="C7" s="114"/>
      <c r="D7" s="115">
        <v>109601</v>
      </c>
      <c r="E7" s="116"/>
      <c r="F7" s="117">
        <v>62524</v>
      </c>
      <c r="G7" s="118"/>
      <c r="H7" s="119"/>
    </row>
    <row r="8" spans="1:8">
      <c r="A8" s="120"/>
      <c r="B8" s="121"/>
      <c r="C8" s="122"/>
      <c r="D8" s="123">
        <v>74991</v>
      </c>
      <c r="E8" s="124"/>
      <c r="F8" s="125">
        <v>27569</v>
      </c>
      <c r="G8" s="126"/>
      <c r="H8" s="127"/>
    </row>
    <row r="9" spans="1:8">
      <c r="A9" s="108" t="s">
        <v>510</v>
      </c>
      <c r="B9" s="113"/>
      <c r="C9" s="114"/>
      <c r="D9" s="115">
        <v>135697</v>
      </c>
      <c r="E9" s="116"/>
      <c r="F9" s="117">
        <v>80149</v>
      </c>
      <c r="G9" s="118"/>
      <c r="H9" s="119"/>
    </row>
    <row r="10" spans="1:8">
      <c r="A10" s="120"/>
      <c r="B10" s="121"/>
      <c r="C10" s="122"/>
      <c r="D10" s="123">
        <v>116454</v>
      </c>
      <c r="E10" s="124"/>
      <c r="F10" s="125">
        <v>38398</v>
      </c>
      <c r="G10" s="126"/>
      <c r="H10" s="127"/>
    </row>
    <row r="11" spans="1:8">
      <c r="A11" s="108" t="s">
        <v>511</v>
      </c>
      <c r="B11" s="113"/>
      <c r="C11" s="114"/>
      <c r="D11" s="115">
        <v>72579</v>
      </c>
      <c r="E11" s="116"/>
      <c r="F11" s="117">
        <v>57697</v>
      </c>
      <c r="G11" s="118"/>
      <c r="H11" s="119"/>
    </row>
    <row r="12" spans="1:8">
      <c r="A12" s="120"/>
      <c r="B12" s="121"/>
      <c r="C12" s="128"/>
      <c r="D12" s="123">
        <v>58206</v>
      </c>
      <c r="E12" s="124"/>
      <c r="F12" s="125">
        <v>26743</v>
      </c>
      <c r="G12" s="126"/>
      <c r="H12" s="127"/>
    </row>
    <row r="13" spans="1:8">
      <c r="A13" s="108"/>
      <c r="B13" s="113"/>
      <c r="C13" s="129"/>
      <c r="D13" s="130">
        <v>106113</v>
      </c>
      <c r="E13" s="131"/>
      <c r="F13" s="132">
        <v>63221</v>
      </c>
      <c r="G13" s="133"/>
      <c r="H13" s="119"/>
    </row>
    <row r="14" spans="1:8">
      <c r="A14" s="120"/>
      <c r="B14" s="121"/>
      <c r="C14" s="122"/>
      <c r="D14" s="123">
        <v>68610</v>
      </c>
      <c r="E14" s="124"/>
      <c r="F14" s="125">
        <v>29694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6.69</v>
      </c>
      <c r="C19" s="134">
        <f>ROUND(VALUE(SUBSTITUTE(実質収支比率等に係る経年分析!G$48,"▲","-")),2)</f>
        <v>5.39</v>
      </c>
      <c r="D19" s="134">
        <f>ROUND(VALUE(SUBSTITUTE(実質収支比率等に係る経年分析!H$48,"▲","-")),2)</f>
        <v>5.9</v>
      </c>
      <c r="E19" s="134">
        <f>ROUND(VALUE(SUBSTITUTE(実質収支比率等に係る経年分析!I$48,"▲","-")),2)</f>
        <v>6.62</v>
      </c>
      <c r="F19" s="134">
        <f>ROUND(VALUE(SUBSTITUTE(実質収支比率等に係る経年分析!J$48,"▲","-")),2)</f>
        <v>5.69</v>
      </c>
    </row>
    <row r="20" spans="1:11">
      <c r="A20" s="134" t="s">
        <v>42</v>
      </c>
      <c r="B20" s="134">
        <f>ROUND(VALUE(SUBSTITUTE(実質収支比率等に係る経年分析!F$47,"▲","-")),2)</f>
        <v>35.54</v>
      </c>
      <c r="C20" s="134">
        <f>ROUND(VALUE(SUBSTITUTE(実質収支比率等に係る経年分析!G$47,"▲","-")),2)</f>
        <v>47.72</v>
      </c>
      <c r="D20" s="134">
        <f>ROUND(VALUE(SUBSTITUTE(実質収支比率等に係る経年分析!H$47,"▲","-")),2)</f>
        <v>60.32</v>
      </c>
      <c r="E20" s="134">
        <f>ROUND(VALUE(SUBSTITUTE(実質収支比率等に係る経年分析!I$47,"▲","-")),2)</f>
        <v>72.62</v>
      </c>
      <c r="F20" s="134">
        <f>ROUND(VALUE(SUBSTITUTE(実質収支比率等に係る経年分析!J$47,"▲","-")),2)</f>
        <v>86.4</v>
      </c>
    </row>
    <row r="21" spans="1:11">
      <c r="A21" s="134" t="s">
        <v>43</v>
      </c>
      <c r="B21" s="134">
        <f>IF(ISNUMBER(VALUE(SUBSTITUTE(実質収支比率等に係る経年分析!F$49,"▲","-"))),ROUND(VALUE(SUBSTITUTE(実質収支比率等に係る経年分析!F$49,"▲","-")),2),NA())</f>
        <v>14.3</v>
      </c>
      <c r="C21" s="134">
        <f>IF(ISNUMBER(VALUE(SUBSTITUTE(実質収支比率等に係る経年分析!G$49,"▲","-"))),ROUND(VALUE(SUBSTITUTE(実質収支比率等に係る経年分析!G$49,"▲","-")),2),NA())</f>
        <v>10.210000000000001</v>
      </c>
      <c r="D21" s="134">
        <f>IF(ISNUMBER(VALUE(SUBSTITUTE(実質収支比率等に係る経年分析!H$49,"▲","-"))),ROUND(VALUE(SUBSTITUTE(実質収支比率等に係る経年分析!H$49,"▲","-")),2),NA())</f>
        <v>14.18</v>
      </c>
      <c r="E21" s="134">
        <f>IF(ISNUMBER(VALUE(SUBSTITUTE(実質収支比率等に係る経年分析!I$49,"▲","-"))),ROUND(VALUE(SUBSTITUTE(実質収支比率等に係る経年分析!I$49,"▲","-")),2),NA())</f>
        <v>13.19</v>
      </c>
      <c r="F21" s="134">
        <f>IF(ISNUMBER(VALUE(SUBSTITUTE(実質収支比率等に係る経年分析!J$49,"▲","-"))),ROUND(VALUE(SUBSTITUTE(実質収支比率等に係る経年分析!J$49,"▲","-")),2),NA())</f>
        <v>11.22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市営神威岳観光特別会計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市営公共下水道特別会計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621</v>
      </c>
      <c r="E42" s="136"/>
      <c r="F42" s="136"/>
      <c r="G42" s="136">
        <f>'実質公債費比率（分子）の構造'!L$52</f>
        <v>606</v>
      </c>
      <c r="H42" s="136"/>
      <c r="I42" s="136"/>
      <c r="J42" s="136">
        <f>'実質公債費比率（分子）の構造'!M$52</f>
        <v>605</v>
      </c>
      <c r="K42" s="136"/>
      <c r="L42" s="136"/>
      <c r="M42" s="136">
        <f>'実質公債費比率（分子）の構造'!N$52</f>
        <v>581</v>
      </c>
      <c r="N42" s="136"/>
      <c r="O42" s="136"/>
      <c r="P42" s="136">
        <f>'実質公債費比率（分子）の構造'!O$52</f>
        <v>560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47</v>
      </c>
      <c r="C45" s="136"/>
      <c r="D45" s="136"/>
      <c r="E45" s="136">
        <f>'実質公債費比率（分子）の構造'!L$49</f>
        <v>47</v>
      </c>
      <c r="F45" s="136"/>
      <c r="G45" s="136"/>
      <c r="H45" s="136">
        <f>'実質公債費比率（分子）の構造'!M$49</f>
        <v>47</v>
      </c>
      <c r="I45" s="136"/>
      <c r="J45" s="136"/>
      <c r="K45" s="136">
        <f>'実質公債費比率（分子）の構造'!N$49</f>
        <v>47</v>
      </c>
      <c r="L45" s="136"/>
      <c r="M45" s="136"/>
      <c r="N45" s="136">
        <f>'実質公債費比率（分子）の構造'!O$49</f>
        <v>46</v>
      </c>
      <c r="O45" s="136"/>
      <c r="P45" s="136"/>
    </row>
    <row r="46" spans="1:16">
      <c r="A46" s="136" t="s">
        <v>54</v>
      </c>
      <c r="B46" s="136">
        <f>'実質公債費比率（分子）の構造'!K$48</f>
        <v>202</v>
      </c>
      <c r="C46" s="136"/>
      <c r="D46" s="136"/>
      <c r="E46" s="136">
        <f>'実質公債費比率（分子）の構造'!L$48</f>
        <v>248</v>
      </c>
      <c r="F46" s="136"/>
      <c r="G46" s="136"/>
      <c r="H46" s="136">
        <f>'実質公債費比率（分子）の構造'!M$48</f>
        <v>256</v>
      </c>
      <c r="I46" s="136"/>
      <c r="J46" s="136"/>
      <c r="K46" s="136">
        <f>'実質公債費比率（分子）の構造'!N$48</f>
        <v>260</v>
      </c>
      <c r="L46" s="136"/>
      <c r="M46" s="136"/>
      <c r="N46" s="136">
        <f>'実質公債費比率（分子）の構造'!O$48</f>
        <v>249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630</v>
      </c>
      <c r="C49" s="136"/>
      <c r="D49" s="136"/>
      <c r="E49" s="136">
        <f>'実質公債費比率（分子）の構造'!L$45</f>
        <v>551</v>
      </c>
      <c r="F49" s="136"/>
      <c r="G49" s="136"/>
      <c r="H49" s="136">
        <f>'実質公債費比率（分子）の構造'!M$45</f>
        <v>521</v>
      </c>
      <c r="I49" s="136"/>
      <c r="J49" s="136"/>
      <c r="K49" s="136">
        <f>'実質公債費比率（分子）の構造'!N$45</f>
        <v>488</v>
      </c>
      <c r="L49" s="136"/>
      <c r="M49" s="136"/>
      <c r="N49" s="136">
        <f>'実質公債費比率（分子）の構造'!O$45</f>
        <v>473</v>
      </c>
      <c r="O49" s="136"/>
      <c r="P49" s="136"/>
    </row>
    <row r="50" spans="1:16">
      <c r="A50" s="136" t="s">
        <v>58</v>
      </c>
      <c r="B50" s="136" t="e">
        <f>NA()</f>
        <v>#N/A</v>
      </c>
      <c r="C50" s="136">
        <f>IF(ISNUMBER('実質公債費比率（分子）の構造'!K$53),'実質公債費比率（分子）の構造'!K$53,NA())</f>
        <v>258</v>
      </c>
      <c r="D50" s="136" t="e">
        <f>NA()</f>
        <v>#N/A</v>
      </c>
      <c r="E50" s="136" t="e">
        <f>NA()</f>
        <v>#N/A</v>
      </c>
      <c r="F50" s="136">
        <f>IF(ISNUMBER('実質公債費比率（分子）の構造'!L$53),'実質公債費比率（分子）の構造'!L$53,NA())</f>
        <v>240</v>
      </c>
      <c r="G50" s="136" t="e">
        <f>NA()</f>
        <v>#N/A</v>
      </c>
      <c r="H50" s="136" t="e">
        <f>NA()</f>
        <v>#N/A</v>
      </c>
      <c r="I50" s="136">
        <f>IF(ISNUMBER('実質公債費比率（分子）の構造'!M$53),'実質公債費比率（分子）の構造'!M$53,NA())</f>
        <v>219</v>
      </c>
      <c r="J50" s="136" t="e">
        <f>NA()</f>
        <v>#N/A</v>
      </c>
      <c r="K50" s="136" t="e">
        <f>NA()</f>
        <v>#N/A</v>
      </c>
      <c r="L50" s="136">
        <f>IF(ISNUMBER('実質公債費比率（分子）の構造'!N$53),'実質公債費比率（分子）の構造'!N$53,NA())</f>
        <v>214</v>
      </c>
      <c r="M50" s="136" t="e">
        <f>NA()</f>
        <v>#N/A</v>
      </c>
      <c r="N50" s="136" t="e">
        <f>NA()</f>
        <v>#N/A</v>
      </c>
      <c r="O50" s="136">
        <f>IF(ISNUMBER('実質公債費比率（分子）の構造'!O$53),'実質公債費比率（分子）の構造'!O$53,NA())</f>
        <v>208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4087</v>
      </c>
      <c r="E56" s="135"/>
      <c r="F56" s="135"/>
      <c r="G56" s="135">
        <f>'将来負担比率（分子）の構造'!J$51</f>
        <v>3956</v>
      </c>
      <c r="H56" s="135"/>
      <c r="I56" s="135"/>
      <c r="J56" s="135">
        <f>'将来負担比率（分子）の構造'!K$51</f>
        <v>3740</v>
      </c>
      <c r="K56" s="135"/>
      <c r="L56" s="135"/>
      <c r="M56" s="135">
        <f>'将来負担比率（分子）の構造'!L$51</f>
        <v>3602</v>
      </c>
      <c r="N56" s="135"/>
      <c r="O56" s="135"/>
      <c r="P56" s="135">
        <f>'将来負担比率（分子）の構造'!M$51</f>
        <v>3438</v>
      </c>
    </row>
    <row r="57" spans="1:16">
      <c r="A57" s="135" t="s">
        <v>34</v>
      </c>
      <c r="B57" s="135"/>
      <c r="C57" s="135"/>
      <c r="D57" s="135">
        <f>'将来負担比率（分子）の構造'!I$50</f>
        <v>2097</v>
      </c>
      <c r="E57" s="135"/>
      <c r="F57" s="135"/>
      <c r="G57" s="135">
        <f>'将来負担比率（分子）の構造'!J$50</f>
        <v>1951</v>
      </c>
      <c r="H57" s="135"/>
      <c r="I57" s="135"/>
      <c r="J57" s="135">
        <f>'将来負担比率（分子）の構造'!K$50</f>
        <v>1806</v>
      </c>
      <c r="K57" s="135"/>
      <c r="L57" s="135"/>
      <c r="M57" s="135">
        <f>'将来負担比率（分子）の構造'!L$50</f>
        <v>1656</v>
      </c>
      <c r="N57" s="135"/>
      <c r="O57" s="135"/>
      <c r="P57" s="135">
        <f>'将来負担比率（分子）の構造'!M$50</f>
        <v>1495</v>
      </c>
    </row>
    <row r="58" spans="1:16">
      <c r="A58" s="135" t="s">
        <v>33</v>
      </c>
      <c r="B58" s="135"/>
      <c r="C58" s="135"/>
      <c r="D58" s="135">
        <f>'将来負担比率（分子）の構造'!I$49</f>
        <v>893</v>
      </c>
      <c r="E58" s="135"/>
      <c r="F58" s="135"/>
      <c r="G58" s="135">
        <f>'将来負担比率（分子）の構造'!J$49</f>
        <v>1237</v>
      </c>
      <c r="H58" s="135"/>
      <c r="I58" s="135"/>
      <c r="J58" s="135">
        <f>'将来負担比率（分子）の構造'!K$49</f>
        <v>1595</v>
      </c>
      <c r="K58" s="135"/>
      <c r="L58" s="135"/>
      <c r="M58" s="135">
        <f>'将来負担比率（分子）の構造'!L$49</f>
        <v>1999</v>
      </c>
      <c r="N58" s="135"/>
      <c r="O58" s="135"/>
      <c r="P58" s="135">
        <f>'将来負担比率（分子）の構造'!M$49</f>
        <v>2320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9</v>
      </c>
      <c r="L61" s="135"/>
      <c r="M61" s="135"/>
      <c r="N61" s="135" t="str">
        <f>'将来負担比率（分子）の構造'!M$46</f>
        <v>-</v>
      </c>
      <c r="O61" s="135"/>
      <c r="P61" s="135"/>
    </row>
    <row r="62" spans="1:16">
      <c r="A62" s="135" t="s">
        <v>28</v>
      </c>
      <c r="B62" s="135">
        <f>'将来負担比率（分子）の構造'!I$45</f>
        <v>1811</v>
      </c>
      <c r="C62" s="135"/>
      <c r="D62" s="135"/>
      <c r="E62" s="135">
        <f>'将来負担比率（分子）の構造'!J$45</f>
        <v>1709</v>
      </c>
      <c r="F62" s="135"/>
      <c r="G62" s="135"/>
      <c r="H62" s="135">
        <f>'将来負担比率（分子）の構造'!K$45</f>
        <v>1671</v>
      </c>
      <c r="I62" s="135"/>
      <c r="J62" s="135"/>
      <c r="K62" s="135">
        <f>'将来負担比率（分子）の構造'!L$45</f>
        <v>1672</v>
      </c>
      <c r="L62" s="135"/>
      <c r="M62" s="135"/>
      <c r="N62" s="135">
        <f>'将来負担比率（分子）の構造'!M$45</f>
        <v>1593</v>
      </c>
      <c r="O62" s="135"/>
      <c r="P62" s="135"/>
    </row>
    <row r="63" spans="1:16">
      <c r="A63" s="135" t="s">
        <v>27</v>
      </c>
      <c r="B63" s="135">
        <f>'将来負担比率（分子）の構造'!I$44</f>
        <v>335</v>
      </c>
      <c r="C63" s="135"/>
      <c r="D63" s="135"/>
      <c r="E63" s="135">
        <f>'将来負担比率（分子）の構造'!J$44</f>
        <v>323</v>
      </c>
      <c r="F63" s="135"/>
      <c r="G63" s="135"/>
      <c r="H63" s="135">
        <f>'将来負担比率（分子）の構造'!K$44</f>
        <v>292</v>
      </c>
      <c r="I63" s="135"/>
      <c r="J63" s="135"/>
      <c r="K63" s="135">
        <f>'将来負担比率（分子）の構造'!L$44</f>
        <v>249</v>
      </c>
      <c r="L63" s="135"/>
      <c r="M63" s="135"/>
      <c r="N63" s="135">
        <f>'将来負担比率（分子）の構造'!M$44</f>
        <v>207</v>
      </c>
      <c r="O63" s="135"/>
      <c r="P63" s="135"/>
    </row>
    <row r="64" spans="1:16">
      <c r="A64" s="135" t="s">
        <v>26</v>
      </c>
      <c r="B64" s="135">
        <f>'将来負担比率（分子）の構造'!I$43</f>
        <v>2303</v>
      </c>
      <c r="C64" s="135"/>
      <c r="D64" s="135"/>
      <c r="E64" s="135">
        <f>'将来負担比率（分子）の構造'!J$43</f>
        <v>2018</v>
      </c>
      <c r="F64" s="135"/>
      <c r="G64" s="135"/>
      <c r="H64" s="135">
        <f>'将来負担比率（分子）の構造'!K$43</f>
        <v>1852</v>
      </c>
      <c r="I64" s="135"/>
      <c r="J64" s="135"/>
      <c r="K64" s="135">
        <f>'将来負担比率（分子）の構造'!L$43</f>
        <v>1726</v>
      </c>
      <c r="L64" s="135"/>
      <c r="M64" s="135"/>
      <c r="N64" s="135">
        <f>'将来負担比率（分子）の構造'!M$43</f>
        <v>1554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4952</v>
      </c>
      <c r="C66" s="135"/>
      <c r="D66" s="135"/>
      <c r="E66" s="135">
        <f>'将来負担比率（分子）の構造'!J$41</f>
        <v>4679</v>
      </c>
      <c r="F66" s="135"/>
      <c r="G66" s="135"/>
      <c r="H66" s="135">
        <f>'将来負担比率（分子）の構造'!K$41</f>
        <v>4386</v>
      </c>
      <c r="I66" s="135"/>
      <c r="J66" s="135"/>
      <c r="K66" s="135">
        <f>'将来負担比率（分子）の構造'!L$41</f>
        <v>4397</v>
      </c>
      <c r="L66" s="135"/>
      <c r="M66" s="135"/>
      <c r="N66" s="135">
        <f>'将来負担比率（分子）の構造'!M$41</f>
        <v>4198</v>
      </c>
      <c r="O66" s="135"/>
      <c r="P66" s="135"/>
    </row>
    <row r="67" spans="1:16">
      <c r="A67" s="135" t="s">
        <v>62</v>
      </c>
      <c r="B67" s="135" t="e">
        <f>NA()</f>
        <v>#N/A</v>
      </c>
      <c r="C67" s="135">
        <f>IF(ISNUMBER('将来負担比率（分子）の構造'!I$52), IF('将来負担比率（分子）の構造'!I$52 &lt; 0, 0, '将来負担比率（分子）の構造'!I$52), NA())</f>
        <v>2322</v>
      </c>
      <c r="D67" s="135" t="e">
        <f>NA()</f>
        <v>#N/A</v>
      </c>
      <c r="E67" s="135" t="e">
        <f>NA()</f>
        <v>#N/A</v>
      </c>
      <c r="F67" s="135">
        <f>IF(ISNUMBER('将来負担比率（分子）の構造'!J$52), IF('将来負担比率（分子）の構造'!J$52 &lt; 0, 0, '将来負担比率（分子）の構造'!J$52), NA())</f>
        <v>1584</v>
      </c>
      <c r="G67" s="135" t="e">
        <f>NA()</f>
        <v>#N/A</v>
      </c>
      <c r="H67" s="135" t="e">
        <f>NA()</f>
        <v>#N/A</v>
      </c>
      <c r="I67" s="135">
        <f>IF(ISNUMBER('将来負担比率（分子）の構造'!K$52), IF('将来負担比率（分子）の構造'!K$52 &lt; 0, 0, '将来負担比率（分子）の構造'!K$52), NA())</f>
        <v>1062</v>
      </c>
      <c r="J67" s="135" t="e">
        <f>NA()</f>
        <v>#N/A</v>
      </c>
      <c r="K67" s="135" t="e">
        <f>NA()</f>
        <v>#N/A</v>
      </c>
      <c r="L67" s="135">
        <f>IF(ISNUMBER('将来負担比率（分子）の構造'!L$52), IF('将来負担比率（分子）の構造'!L$52 &lt; 0, 0, '将来負担比率（分子）の構造'!L$52), NA())</f>
        <v>795</v>
      </c>
      <c r="M67" s="135" t="e">
        <f>NA()</f>
        <v>#N/A</v>
      </c>
      <c r="N67" s="135" t="e">
        <f>NA()</f>
        <v>#N/A</v>
      </c>
      <c r="O67" s="135">
        <f>IF(ISNUMBER('将来負担比率（分子）の構造'!M$52), IF('将来負担比率（分子）の構造'!M$52 &lt; 0, 0, '将来負担比率（分子）の構造'!M$52), NA())</f>
        <v>299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231965</v>
      </c>
      <c r="S5" s="583"/>
      <c r="T5" s="583"/>
      <c r="U5" s="583"/>
      <c r="V5" s="583"/>
      <c r="W5" s="583"/>
      <c r="X5" s="583"/>
      <c r="Y5" s="584"/>
      <c r="Z5" s="585">
        <v>5.0999999999999996</v>
      </c>
      <c r="AA5" s="585"/>
      <c r="AB5" s="585"/>
      <c r="AC5" s="585"/>
      <c r="AD5" s="586">
        <v>231965</v>
      </c>
      <c r="AE5" s="586"/>
      <c r="AF5" s="586"/>
      <c r="AG5" s="586"/>
      <c r="AH5" s="586"/>
      <c r="AI5" s="586"/>
      <c r="AJ5" s="586"/>
      <c r="AK5" s="586"/>
      <c r="AL5" s="587">
        <v>10.199999999999999</v>
      </c>
      <c r="AM5" s="588"/>
      <c r="AN5" s="588"/>
      <c r="AO5" s="589"/>
      <c r="AP5" s="579" t="s">
        <v>208</v>
      </c>
      <c r="AQ5" s="580"/>
      <c r="AR5" s="580"/>
      <c r="AS5" s="580"/>
      <c r="AT5" s="580"/>
      <c r="AU5" s="580"/>
      <c r="AV5" s="580"/>
      <c r="AW5" s="580"/>
      <c r="AX5" s="580"/>
      <c r="AY5" s="580"/>
      <c r="AZ5" s="580"/>
      <c r="BA5" s="580"/>
      <c r="BB5" s="580"/>
      <c r="BC5" s="580"/>
      <c r="BD5" s="580"/>
      <c r="BE5" s="580"/>
      <c r="BF5" s="581"/>
      <c r="BG5" s="593">
        <v>224440</v>
      </c>
      <c r="BH5" s="594"/>
      <c r="BI5" s="594"/>
      <c r="BJ5" s="594"/>
      <c r="BK5" s="594"/>
      <c r="BL5" s="594"/>
      <c r="BM5" s="594"/>
      <c r="BN5" s="595"/>
      <c r="BO5" s="596">
        <v>96.8</v>
      </c>
      <c r="BP5" s="596"/>
      <c r="BQ5" s="596"/>
      <c r="BR5" s="596"/>
      <c r="BS5" s="597">
        <v>17733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19053</v>
      </c>
      <c r="S6" s="594"/>
      <c r="T6" s="594"/>
      <c r="U6" s="594"/>
      <c r="V6" s="594"/>
      <c r="W6" s="594"/>
      <c r="X6" s="594"/>
      <c r="Y6" s="595"/>
      <c r="Z6" s="596">
        <v>0.4</v>
      </c>
      <c r="AA6" s="596"/>
      <c r="AB6" s="596"/>
      <c r="AC6" s="596"/>
      <c r="AD6" s="597">
        <v>19053</v>
      </c>
      <c r="AE6" s="597"/>
      <c r="AF6" s="597"/>
      <c r="AG6" s="597"/>
      <c r="AH6" s="597"/>
      <c r="AI6" s="597"/>
      <c r="AJ6" s="597"/>
      <c r="AK6" s="597"/>
      <c r="AL6" s="598">
        <v>0.8</v>
      </c>
      <c r="AM6" s="599"/>
      <c r="AN6" s="599"/>
      <c r="AO6" s="600"/>
      <c r="AP6" s="590" t="s">
        <v>213</v>
      </c>
      <c r="AQ6" s="591"/>
      <c r="AR6" s="591"/>
      <c r="AS6" s="591"/>
      <c r="AT6" s="591"/>
      <c r="AU6" s="591"/>
      <c r="AV6" s="591"/>
      <c r="AW6" s="591"/>
      <c r="AX6" s="591"/>
      <c r="AY6" s="591"/>
      <c r="AZ6" s="591"/>
      <c r="BA6" s="591"/>
      <c r="BB6" s="591"/>
      <c r="BC6" s="591"/>
      <c r="BD6" s="591"/>
      <c r="BE6" s="591"/>
      <c r="BF6" s="592"/>
      <c r="BG6" s="593">
        <v>224440</v>
      </c>
      <c r="BH6" s="594"/>
      <c r="BI6" s="594"/>
      <c r="BJ6" s="594"/>
      <c r="BK6" s="594"/>
      <c r="BL6" s="594"/>
      <c r="BM6" s="594"/>
      <c r="BN6" s="595"/>
      <c r="BO6" s="596">
        <v>96.8</v>
      </c>
      <c r="BP6" s="596"/>
      <c r="BQ6" s="596"/>
      <c r="BR6" s="596"/>
      <c r="BS6" s="597">
        <v>17733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67334</v>
      </c>
      <c r="CS6" s="594"/>
      <c r="CT6" s="594"/>
      <c r="CU6" s="594"/>
      <c r="CV6" s="594"/>
      <c r="CW6" s="594"/>
      <c r="CX6" s="594"/>
      <c r="CY6" s="595"/>
      <c r="CZ6" s="596">
        <v>1.5</v>
      </c>
      <c r="DA6" s="596"/>
      <c r="DB6" s="596"/>
      <c r="DC6" s="596"/>
      <c r="DD6" s="602" t="s">
        <v>215</v>
      </c>
      <c r="DE6" s="594"/>
      <c r="DF6" s="594"/>
      <c r="DG6" s="594"/>
      <c r="DH6" s="594"/>
      <c r="DI6" s="594"/>
      <c r="DJ6" s="594"/>
      <c r="DK6" s="594"/>
      <c r="DL6" s="594"/>
      <c r="DM6" s="594"/>
      <c r="DN6" s="594"/>
      <c r="DO6" s="594"/>
      <c r="DP6" s="595"/>
      <c r="DQ6" s="602">
        <v>67334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545</v>
      </c>
      <c r="S7" s="594"/>
      <c r="T7" s="594"/>
      <c r="U7" s="594"/>
      <c r="V7" s="594"/>
      <c r="W7" s="594"/>
      <c r="X7" s="594"/>
      <c r="Y7" s="595"/>
      <c r="Z7" s="596">
        <v>0</v>
      </c>
      <c r="AA7" s="596"/>
      <c r="AB7" s="596"/>
      <c r="AC7" s="596"/>
      <c r="AD7" s="597">
        <v>545</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120655</v>
      </c>
      <c r="BH7" s="594"/>
      <c r="BI7" s="594"/>
      <c r="BJ7" s="594"/>
      <c r="BK7" s="594"/>
      <c r="BL7" s="594"/>
      <c r="BM7" s="594"/>
      <c r="BN7" s="595"/>
      <c r="BO7" s="596">
        <v>52</v>
      </c>
      <c r="BP7" s="596"/>
      <c r="BQ7" s="596"/>
      <c r="BR7" s="596"/>
      <c r="BS7" s="597">
        <v>4389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840027</v>
      </c>
      <c r="CS7" s="594"/>
      <c r="CT7" s="594"/>
      <c r="CU7" s="594"/>
      <c r="CV7" s="594"/>
      <c r="CW7" s="594"/>
      <c r="CX7" s="594"/>
      <c r="CY7" s="595"/>
      <c r="CZ7" s="596">
        <v>19</v>
      </c>
      <c r="DA7" s="596"/>
      <c r="DB7" s="596"/>
      <c r="DC7" s="596"/>
      <c r="DD7" s="602">
        <v>11345</v>
      </c>
      <c r="DE7" s="594"/>
      <c r="DF7" s="594"/>
      <c r="DG7" s="594"/>
      <c r="DH7" s="594"/>
      <c r="DI7" s="594"/>
      <c r="DJ7" s="594"/>
      <c r="DK7" s="594"/>
      <c r="DL7" s="594"/>
      <c r="DM7" s="594"/>
      <c r="DN7" s="594"/>
      <c r="DO7" s="594"/>
      <c r="DP7" s="595"/>
      <c r="DQ7" s="602">
        <v>743864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1129</v>
      </c>
      <c r="S8" s="594"/>
      <c r="T8" s="594"/>
      <c r="U8" s="594"/>
      <c r="V8" s="594"/>
      <c r="W8" s="594"/>
      <c r="X8" s="594"/>
      <c r="Y8" s="595"/>
      <c r="Z8" s="596">
        <v>0</v>
      </c>
      <c r="AA8" s="596"/>
      <c r="AB8" s="596"/>
      <c r="AC8" s="596"/>
      <c r="AD8" s="597">
        <v>1129</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5394</v>
      </c>
      <c r="BH8" s="594"/>
      <c r="BI8" s="594"/>
      <c r="BJ8" s="594"/>
      <c r="BK8" s="594"/>
      <c r="BL8" s="594"/>
      <c r="BM8" s="594"/>
      <c r="BN8" s="595"/>
      <c r="BO8" s="596">
        <v>2.2999999999999998</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1237569</v>
      </c>
      <c r="CS8" s="594"/>
      <c r="CT8" s="594"/>
      <c r="CU8" s="594"/>
      <c r="CV8" s="594"/>
      <c r="CW8" s="594"/>
      <c r="CX8" s="594"/>
      <c r="CY8" s="595"/>
      <c r="CZ8" s="596">
        <v>28</v>
      </c>
      <c r="DA8" s="596"/>
      <c r="DB8" s="596"/>
      <c r="DC8" s="596"/>
      <c r="DD8" s="602">
        <v>640</v>
      </c>
      <c r="DE8" s="594"/>
      <c r="DF8" s="594"/>
      <c r="DG8" s="594"/>
      <c r="DH8" s="594"/>
      <c r="DI8" s="594"/>
      <c r="DJ8" s="594"/>
      <c r="DK8" s="594"/>
      <c r="DL8" s="594"/>
      <c r="DM8" s="594"/>
      <c r="DN8" s="594"/>
      <c r="DO8" s="594"/>
      <c r="DP8" s="595"/>
      <c r="DQ8" s="602">
        <v>629880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601</v>
      </c>
      <c r="S9" s="594"/>
      <c r="T9" s="594"/>
      <c r="U9" s="594"/>
      <c r="V9" s="594"/>
      <c r="W9" s="594"/>
      <c r="X9" s="594"/>
      <c r="Y9" s="595"/>
      <c r="Z9" s="596">
        <v>0</v>
      </c>
      <c r="AA9" s="596"/>
      <c r="AB9" s="596"/>
      <c r="AC9" s="596"/>
      <c r="AD9" s="597">
        <v>601</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88547</v>
      </c>
      <c r="BH9" s="594"/>
      <c r="BI9" s="594"/>
      <c r="BJ9" s="594"/>
      <c r="BK9" s="594"/>
      <c r="BL9" s="594"/>
      <c r="BM9" s="594"/>
      <c r="BN9" s="595"/>
      <c r="BO9" s="596">
        <v>38.200000000000003</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539821</v>
      </c>
      <c r="CS9" s="594"/>
      <c r="CT9" s="594"/>
      <c r="CU9" s="594"/>
      <c r="CV9" s="594"/>
      <c r="CW9" s="594"/>
      <c r="CX9" s="594"/>
      <c r="CY9" s="595"/>
      <c r="CZ9" s="596">
        <v>12.2</v>
      </c>
      <c r="DA9" s="596"/>
      <c r="DB9" s="596"/>
      <c r="DC9" s="596"/>
      <c r="DD9" s="602">
        <v>25689</v>
      </c>
      <c r="DE9" s="594"/>
      <c r="DF9" s="594"/>
      <c r="DG9" s="594"/>
      <c r="DH9" s="594"/>
      <c r="DI9" s="594"/>
      <c r="DJ9" s="594"/>
      <c r="DK9" s="594"/>
      <c r="DL9" s="594"/>
      <c r="DM9" s="594"/>
      <c r="DN9" s="594"/>
      <c r="DO9" s="594"/>
      <c r="DP9" s="595"/>
      <c r="DQ9" s="602">
        <v>398889</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46759</v>
      </c>
      <c r="S10" s="594"/>
      <c r="T10" s="594"/>
      <c r="U10" s="594"/>
      <c r="V10" s="594"/>
      <c r="W10" s="594"/>
      <c r="X10" s="594"/>
      <c r="Y10" s="595"/>
      <c r="Z10" s="596">
        <v>1</v>
      </c>
      <c r="AA10" s="596"/>
      <c r="AB10" s="596"/>
      <c r="AC10" s="596"/>
      <c r="AD10" s="597">
        <v>46759</v>
      </c>
      <c r="AE10" s="597"/>
      <c r="AF10" s="597"/>
      <c r="AG10" s="597"/>
      <c r="AH10" s="597"/>
      <c r="AI10" s="597"/>
      <c r="AJ10" s="597"/>
      <c r="AK10" s="597"/>
      <c r="AL10" s="598">
        <v>2.1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8036</v>
      </c>
      <c r="BH10" s="594"/>
      <c r="BI10" s="594"/>
      <c r="BJ10" s="594"/>
      <c r="BK10" s="594"/>
      <c r="BL10" s="594"/>
      <c r="BM10" s="594"/>
      <c r="BN10" s="595"/>
      <c r="BO10" s="596">
        <v>3.5</v>
      </c>
      <c r="BP10" s="596"/>
      <c r="BQ10" s="596"/>
      <c r="BR10" s="596"/>
      <c r="BS10" s="602">
        <v>1340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6568</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6554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18678</v>
      </c>
      <c r="BH11" s="594"/>
      <c r="BI11" s="594"/>
      <c r="BJ11" s="594"/>
      <c r="BK11" s="594"/>
      <c r="BL11" s="594"/>
      <c r="BM11" s="594"/>
      <c r="BN11" s="595"/>
      <c r="BO11" s="596">
        <v>8.1</v>
      </c>
      <c r="BP11" s="596"/>
      <c r="BQ11" s="596"/>
      <c r="BR11" s="596"/>
      <c r="BS11" s="602">
        <v>3049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48452</v>
      </c>
      <c r="CS11" s="594"/>
      <c r="CT11" s="594"/>
      <c r="CU11" s="594"/>
      <c r="CV11" s="594"/>
      <c r="CW11" s="594"/>
      <c r="CX11" s="594"/>
      <c r="CY11" s="595"/>
      <c r="CZ11" s="596">
        <v>1.1000000000000001</v>
      </c>
      <c r="DA11" s="596"/>
      <c r="DB11" s="596"/>
      <c r="DC11" s="596"/>
      <c r="DD11" s="602">
        <v>41780</v>
      </c>
      <c r="DE11" s="594"/>
      <c r="DF11" s="594"/>
      <c r="DG11" s="594"/>
      <c r="DH11" s="594"/>
      <c r="DI11" s="594"/>
      <c r="DJ11" s="594"/>
      <c r="DK11" s="594"/>
      <c r="DL11" s="594"/>
      <c r="DM11" s="594"/>
      <c r="DN11" s="594"/>
      <c r="DO11" s="594"/>
      <c r="DP11" s="595"/>
      <c r="DQ11" s="602">
        <v>29256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68069</v>
      </c>
      <c r="BH12" s="594"/>
      <c r="BI12" s="594"/>
      <c r="BJ12" s="594"/>
      <c r="BK12" s="594"/>
      <c r="BL12" s="594"/>
      <c r="BM12" s="594"/>
      <c r="BN12" s="595"/>
      <c r="BO12" s="596">
        <v>29.3</v>
      </c>
      <c r="BP12" s="596"/>
      <c r="BQ12" s="596"/>
      <c r="BR12" s="596"/>
      <c r="BS12" s="602">
        <v>11854</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130303</v>
      </c>
      <c r="CS12" s="594"/>
      <c r="CT12" s="594"/>
      <c r="CU12" s="594"/>
      <c r="CV12" s="594"/>
      <c r="CW12" s="594"/>
      <c r="CX12" s="594"/>
      <c r="CY12" s="595"/>
      <c r="CZ12" s="596">
        <v>3</v>
      </c>
      <c r="DA12" s="596"/>
      <c r="DB12" s="596"/>
      <c r="DC12" s="596"/>
      <c r="DD12" s="602">
        <v>1337</v>
      </c>
      <c r="DE12" s="594"/>
      <c r="DF12" s="594"/>
      <c r="DG12" s="594"/>
      <c r="DH12" s="594"/>
      <c r="DI12" s="594"/>
      <c r="DJ12" s="594"/>
      <c r="DK12" s="594"/>
      <c r="DL12" s="594"/>
      <c r="DM12" s="594"/>
      <c r="DN12" s="594"/>
      <c r="DO12" s="594"/>
      <c r="DP12" s="595"/>
      <c r="DQ12" s="602">
        <v>95569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2365</v>
      </c>
      <c r="S13" s="594"/>
      <c r="T13" s="594"/>
      <c r="U13" s="594"/>
      <c r="V13" s="594"/>
      <c r="W13" s="594"/>
      <c r="X13" s="594"/>
      <c r="Y13" s="595"/>
      <c r="Z13" s="596">
        <v>0.1</v>
      </c>
      <c r="AA13" s="596"/>
      <c r="AB13" s="596"/>
      <c r="AC13" s="596"/>
      <c r="AD13" s="597">
        <v>2365</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67837</v>
      </c>
      <c r="BH13" s="594"/>
      <c r="BI13" s="594"/>
      <c r="BJ13" s="594"/>
      <c r="BK13" s="594"/>
      <c r="BL13" s="594"/>
      <c r="BM13" s="594"/>
      <c r="BN13" s="595"/>
      <c r="BO13" s="596">
        <v>29.2</v>
      </c>
      <c r="BP13" s="596"/>
      <c r="BQ13" s="596"/>
      <c r="BR13" s="596"/>
      <c r="BS13" s="602">
        <v>11854</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532973</v>
      </c>
      <c r="CS13" s="594"/>
      <c r="CT13" s="594"/>
      <c r="CU13" s="594"/>
      <c r="CV13" s="594"/>
      <c r="CW13" s="594"/>
      <c r="CX13" s="594"/>
      <c r="CY13" s="595"/>
      <c r="CZ13" s="596">
        <v>12.1</v>
      </c>
      <c r="DA13" s="596"/>
      <c r="DB13" s="596"/>
      <c r="DC13" s="596"/>
      <c r="DD13" s="602">
        <v>109885</v>
      </c>
      <c r="DE13" s="594"/>
      <c r="DF13" s="594"/>
      <c r="DG13" s="594"/>
      <c r="DH13" s="594"/>
      <c r="DI13" s="594"/>
      <c r="DJ13" s="594"/>
      <c r="DK13" s="594"/>
      <c r="DL13" s="594"/>
      <c r="DM13" s="594"/>
      <c r="DN13" s="594"/>
      <c r="DO13" s="594"/>
      <c r="DP13" s="595"/>
      <c r="DQ13" s="602">
        <v>406477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7032</v>
      </c>
      <c r="BH14" s="594"/>
      <c r="BI14" s="594"/>
      <c r="BJ14" s="594"/>
      <c r="BK14" s="594"/>
      <c r="BL14" s="594"/>
      <c r="BM14" s="594"/>
      <c r="BN14" s="595"/>
      <c r="BO14" s="596">
        <v>3</v>
      </c>
      <c r="BP14" s="596"/>
      <c r="BQ14" s="596"/>
      <c r="BR14" s="596"/>
      <c r="BS14" s="602">
        <v>1169</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214141</v>
      </c>
      <c r="CS14" s="594"/>
      <c r="CT14" s="594"/>
      <c r="CU14" s="594"/>
      <c r="CV14" s="594"/>
      <c r="CW14" s="594"/>
      <c r="CX14" s="594"/>
      <c r="CY14" s="595"/>
      <c r="CZ14" s="596">
        <v>4.9000000000000004</v>
      </c>
      <c r="DA14" s="596"/>
      <c r="DB14" s="596"/>
      <c r="DC14" s="596"/>
      <c r="DD14" s="602">
        <v>24944</v>
      </c>
      <c r="DE14" s="594"/>
      <c r="DF14" s="594"/>
      <c r="DG14" s="594"/>
      <c r="DH14" s="594"/>
      <c r="DI14" s="594"/>
      <c r="DJ14" s="594"/>
      <c r="DK14" s="594"/>
      <c r="DL14" s="594"/>
      <c r="DM14" s="594"/>
      <c r="DN14" s="594"/>
      <c r="DO14" s="594"/>
      <c r="DP14" s="595"/>
      <c r="DQ14" s="602">
        <v>194039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167</v>
      </c>
      <c r="S15" s="594"/>
      <c r="T15" s="594"/>
      <c r="U15" s="594"/>
      <c r="V15" s="594"/>
      <c r="W15" s="594"/>
      <c r="X15" s="594"/>
      <c r="Y15" s="595"/>
      <c r="Z15" s="596">
        <v>0</v>
      </c>
      <c r="AA15" s="596"/>
      <c r="AB15" s="596"/>
      <c r="AC15" s="596"/>
      <c r="AD15" s="597">
        <v>167</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26215</v>
      </c>
      <c r="BH15" s="594"/>
      <c r="BI15" s="594"/>
      <c r="BJ15" s="594"/>
      <c r="BK15" s="594"/>
      <c r="BL15" s="594"/>
      <c r="BM15" s="594"/>
      <c r="BN15" s="595"/>
      <c r="BO15" s="596">
        <v>11.3</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321685</v>
      </c>
      <c r="CS15" s="594"/>
      <c r="CT15" s="594"/>
      <c r="CU15" s="594"/>
      <c r="CV15" s="594"/>
      <c r="CW15" s="594"/>
      <c r="CX15" s="594"/>
      <c r="CY15" s="595"/>
      <c r="CZ15" s="596">
        <v>7.3</v>
      </c>
      <c r="DA15" s="596"/>
      <c r="DB15" s="596"/>
      <c r="DC15" s="596"/>
      <c r="DD15" s="602">
        <v>62577</v>
      </c>
      <c r="DE15" s="594"/>
      <c r="DF15" s="594"/>
      <c r="DG15" s="594"/>
      <c r="DH15" s="594"/>
      <c r="DI15" s="594"/>
      <c r="DJ15" s="594"/>
      <c r="DK15" s="594"/>
      <c r="DL15" s="594"/>
      <c r="DM15" s="594"/>
      <c r="DN15" s="594"/>
      <c r="DO15" s="594"/>
      <c r="DP15" s="595"/>
      <c r="DQ15" s="602">
        <v>276198</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2662285</v>
      </c>
      <c r="S16" s="594"/>
      <c r="T16" s="594"/>
      <c r="U16" s="594"/>
      <c r="V16" s="594"/>
      <c r="W16" s="594"/>
      <c r="X16" s="594"/>
      <c r="Y16" s="595"/>
      <c r="Z16" s="596">
        <v>58.4</v>
      </c>
      <c r="AA16" s="596"/>
      <c r="AB16" s="596"/>
      <c r="AC16" s="596"/>
      <c r="AD16" s="597">
        <v>1959740</v>
      </c>
      <c r="AE16" s="597"/>
      <c r="AF16" s="597"/>
      <c r="AG16" s="597"/>
      <c r="AH16" s="597"/>
      <c r="AI16" s="597"/>
      <c r="AJ16" s="597"/>
      <c r="AK16" s="597"/>
      <c r="AL16" s="598">
        <v>86.1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2469</v>
      </c>
      <c r="BH16" s="594"/>
      <c r="BI16" s="594"/>
      <c r="BJ16" s="594"/>
      <c r="BK16" s="594"/>
      <c r="BL16" s="594"/>
      <c r="BM16" s="594"/>
      <c r="BN16" s="595"/>
      <c r="BO16" s="596">
        <v>1.1000000000000001</v>
      </c>
      <c r="BP16" s="596"/>
      <c r="BQ16" s="596"/>
      <c r="BR16" s="596"/>
      <c r="BS16" s="602">
        <v>321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3240</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2981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1959740</v>
      </c>
      <c r="S17" s="594"/>
      <c r="T17" s="594"/>
      <c r="U17" s="594"/>
      <c r="V17" s="594"/>
      <c r="W17" s="594"/>
      <c r="X17" s="594"/>
      <c r="Y17" s="595"/>
      <c r="Z17" s="596">
        <v>43</v>
      </c>
      <c r="AA17" s="596"/>
      <c r="AB17" s="596"/>
      <c r="AC17" s="596"/>
      <c r="AD17" s="597">
        <v>1959740</v>
      </c>
      <c r="AE17" s="597"/>
      <c r="AF17" s="597"/>
      <c r="AG17" s="597"/>
      <c r="AH17" s="597"/>
      <c r="AI17" s="597"/>
      <c r="AJ17" s="597"/>
      <c r="AK17" s="597"/>
      <c r="AL17" s="598">
        <v>86.1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471792</v>
      </c>
      <c r="CS17" s="594"/>
      <c r="CT17" s="594"/>
      <c r="CU17" s="594"/>
      <c r="CV17" s="594"/>
      <c r="CW17" s="594"/>
      <c r="CX17" s="594"/>
      <c r="CY17" s="595"/>
      <c r="CZ17" s="596">
        <v>10.7</v>
      </c>
      <c r="DA17" s="596"/>
      <c r="DB17" s="596"/>
      <c r="DC17" s="596"/>
      <c r="DD17" s="602" t="s">
        <v>111</v>
      </c>
      <c r="DE17" s="594"/>
      <c r="DF17" s="594"/>
      <c r="DG17" s="594"/>
      <c r="DH17" s="594"/>
      <c r="DI17" s="594"/>
      <c r="DJ17" s="594"/>
      <c r="DK17" s="594"/>
      <c r="DL17" s="594"/>
      <c r="DM17" s="594"/>
      <c r="DN17" s="594"/>
      <c r="DO17" s="594"/>
      <c r="DP17" s="595"/>
      <c r="DQ17" s="602">
        <v>345856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702543</v>
      </c>
      <c r="S18" s="594"/>
      <c r="T18" s="594"/>
      <c r="U18" s="594"/>
      <c r="V18" s="594"/>
      <c r="W18" s="594"/>
      <c r="X18" s="594"/>
      <c r="Y18" s="595"/>
      <c r="Z18" s="596">
        <v>15.4</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7525</v>
      </c>
      <c r="BH19" s="594"/>
      <c r="BI19" s="594"/>
      <c r="BJ19" s="594"/>
      <c r="BK19" s="594"/>
      <c r="BL19" s="594"/>
      <c r="BM19" s="594"/>
      <c r="BN19" s="595"/>
      <c r="BO19" s="596">
        <v>3.2</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2964869</v>
      </c>
      <c r="S20" s="594"/>
      <c r="T20" s="594"/>
      <c r="U20" s="594"/>
      <c r="V20" s="594"/>
      <c r="W20" s="594"/>
      <c r="X20" s="594"/>
      <c r="Y20" s="595"/>
      <c r="Z20" s="596">
        <v>65</v>
      </c>
      <c r="AA20" s="596"/>
      <c r="AB20" s="596"/>
      <c r="AC20" s="596"/>
      <c r="AD20" s="597">
        <v>2262324</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7525</v>
      </c>
      <c r="BH20" s="594"/>
      <c r="BI20" s="594"/>
      <c r="BJ20" s="594"/>
      <c r="BK20" s="594"/>
      <c r="BL20" s="594"/>
      <c r="BM20" s="594"/>
      <c r="BN20" s="595"/>
      <c r="BO20" s="596">
        <v>3.2</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4413905</v>
      </c>
      <c r="CS20" s="594"/>
      <c r="CT20" s="594"/>
      <c r="CU20" s="594"/>
      <c r="CV20" s="594"/>
      <c r="CW20" s="594"/>
      <c r="CX20" s="594"/>
      <c r="CY20" s="595"/>
      <c r="CZ20" s="596">
        <v>100</v>
      </c>
      <c r="DA20" s="596"/>
      <c r="DB20" s="596"/>
      <c r="DC20" s="596"/>
      <c r="DD20" s="602">
        <v>278197</v>
      </c>
      <c r="DE20" s="594"/>
      <c r="DF20" s="594"/>
      <c r="DG20" s="594"/>
      <c r="DH20" s="594"/>
      <c r="DI20" s="594"/>
      <c r="DJ20" s="594"/>
      <c r="DK20" s="594"/>
      <c r="DL20" s="594"/>
      <c r="DM20" s="594"/>
      <c r="DN20" s="594"/>
      <c r="DO20" s="594"/>
      <c r="DP20" s="595"/>
      <c r="DQ20" s="602">
        <v>3196897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t="s">
        <v>111</v>
      </c>
      <c r="S21" s="594"/>
      <c r="T21" s="594"/>
      <c r="U21" s="594"/>
      <c r="V21" s="594"/>
      <c r="W21" s="594"/>
      <c r="X21" s="594"/>
      <c r="Y21" s="595"/>
      <c r="Z21" s="596" t="s">
        <v>111</v>
      </c>
      <c r="AA21" s="596"/>
      <c r="AB21" s="596"/>
      <c r="AC21" s="596"/>
      <c r="AD21" s="597" t="s">
        <v>111</v>
      </c>
      <c r="AE21" s="597"/>
      <c r="AF21" s="597"/>
      <c r="AG21" s="597"/>
      <c r="AH21" s="597"/>
      <c r="AI21" s="597"/>
      <c r="AJ21" s="597"/>
      <c r="AK21" s="597"/>
      <c r="AL21" s="598" t="s">
        <v>111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7525</v>
      </c>
      <c r="BH21" s="594"/>
      <c r="BI21" s="594"/>
      <c r="BJ21" s="594"/>
      <c r="BK21" s="594"/>
      <c r="BL21" s="594"/>
      <c r="BM21" s="594"/>
      <c r="BN21" s="595"/>
      <c r="BO21" s="596">
        <v>3.2</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95397</v>
      </c>
      <c r="S22" s="594"/>
      <c r="T22" s="594"/>
      <c r="U22" s="594"/>
      <c r="V22" s="594"/>
      <c r="W22" s="594"/>
      <c r="X22" s="594"/>
      <c r="Y22" s="595"/>
      <c r="Z22" s="596">
        <v>2.1</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219701</v>
      </c>
      <c r="S23" s="594"/>
      <c r="T23" s="594"/>
      <c r="U23" s="594"/>
      <c r="V23" s="594"/>
      <c r="W23" s="594"/>
      <c r="X23" s="594"/>
      <c r="Y23" s="595"/>
      <c r="Z23" s="596">
        <v>4.8</v>
      </c>
      <c r="AA23" s="596"/>
      <c r="AB23" s="596"/>
      <c r="AC23" s="596"/>
      <c r="AD23" s="597">
        <v>1064</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66343</v>
      </c>
      <c r="S24" s="594"/>
      <c r="T24" s="594"/>
      <c r="U24" s="594"/>
      <c r="V24" s="594"/>
      <c r="W24" s="594"/>
      <c r="X24" s="594"/>
      <c r="Y24" s="595"/>
      <c r="Z24" s="596">
        <v>1.5</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2126212</v>
      </c>
      <c r="CS24" s="583"/>
      <c r="CT24" s="583"/>
      <c r="CU24" s="583"/>
      <c r="CV24" s="583"/>
      <c r="CW24" s="583"/>
      <c r="CX24" s="583"/>
      <c r="CY24" s="584"/>
      <c r="CZ24" s="620">
        <v>48.2</v>
      </c>
      <c r="DA24" s="621"/>
      <c r="DB24" s="621"/>
      <c r="DC24" s="622"/>
      <c r="DD24" s="619">
        <v>1418461</v>
      </c>
      <c r="DE24" s="583"/>
      <c r="DF24" s="583"/>
      <c r="DG24" s="583"/>
      <c r="DH24" s="583"/>
      <c r="DI24" s="583"/>
      <c r="DJ24" s="583"/>
      <c r="DK24" s="584"/>
      <c r="DL24" s="619">
        <v>1396056</v>
      </c>
      <c r="DM24" s="583"/>
      <c r="DN24" s="583"/>
      <c r="DO24" s="583"/>
      <c r="DP24" s="583"/>
      <c r="DQ24" s="583"/>
      <c r="DR24" s="583"/>
      <c r="DS24" s="583"/>
      <c r="DT24" s="583"/>
      <c r="DU24" s="583"/>
      <c r="DV24" s="584"/>
      <c r="DW24" s="587">
        <v>58.4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474738</v>
      </c>
      <c r="S25" s="594"/>
      <c r="T25" s="594"/>
      <c r="U25" s="594"/>
      <c r="V25" s="594"/>
      <c r="W25" s="594"/>
      <c r="X25" s="594"/>
      <c r="Y25" s="595"/>
      <c r="Z25" s="596">
        <v>10.4</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947874</v>
      </c>
      <c r="CS25" s="623"/>
      <c r="CT25" s="623"/>
      <c r="CU25" s="623"/>
      <c r="CV25" s="623"/>
      <c r="CW25" s="623"/>
      <c r="CX25" s="623"/>
      <c r="CY25" s="624"/>
      <c r="CZ25" s="631">
        <v>21.5</v>
      </c>
      <c r="DA25" s="632"/>
      <c r="DB25" s="632"/>
      <c r="DC25" s="633"/>
      <c r="DD25" s="602">
        <v>897028</v>
      </c>
      <c r="DE25" s="623"/>
      <c r="DF25" s="623"/>
      <c r="DG25" s="623"/>
      <c r="DH25" s="623"/>
      <c r="DI25" s="623"/>
      <c r="DJ25" s="623"/>
      <c r="DK25" s="624"/>
      <c r="DL25" s="602">
        <v>878755</v>
      </c>
      <c r="DM25" s="623"/>
      <c r="DN25" s="623"/>
      <c r="DO25" s="623"/>
      <c r="DP25" s="623"/>
      <c r="DQ25" s="623"/>
      <c r="DR25" s="623"/>
      <c r="DS25" s="623"/>
      <c r="DT25" s="623"/>
      <c r="DU25" s="623"/>
      <c r="DV25" s="624"/>
      <c r="DW25" s="598">
        <v>36.799999999999997</v>
      </c>
      <c r="DX25" s="625"/>
      <c r="DY25" s="625"/>
      <c r="DZ25" s="625"/>
      <c r="EA25" s="625"/>
      <c r="EB25" s="625"/>
      <c r="EC25" s="626"/>
    </row>
    <row r="26" spans="2:133" ht="11.25" customHeight="1">
      <c r="B26" s="627" t="s">
        <v>276</v>
      </c>
      <c r="C26" s="628"/>
      <c r="D26" s="628"/>
      <c r="E26" s="628"/>
      <c r="F26" s="628"/>
      <c r="G26" s="628"/>
      <c r="H26" s="628"/>
      <c r="I26" s="628"/>
      <c r="J26" s="628"/>
      <c r="K26" s="628"/>
      <c r="L26" s="628"/>
      <c r="M26" s="628"/>
      <c r="N26" s="628"/>
      <c r="O26" s="628"/>
      <c r="P26" s="628"/>
      <c r="Q26" s="629"/>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0"/>
      <c r="AR26" s="630"/>
      <c r="AS26" s="630"/>
      <c r="AT26" s="630"/>
      <c r="AU26" s="630"/>
      <c r="AV26" s="630"/>
      <c r="AW26" s="630"/>
      <c r="AX26" s="630"/>
      <c r="AY26" s="630"/>
      <c r="AZ26" s="630"/>
      <c r="BA26" s="630"/>
      <c r="BB26" s="630"/>
      <c r="BC26" s="630"/>
      <c r="BD26" s="630"/>
      <c r="BE26" s="630"/>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591524</v>
      </c>
      <c r="CS26" s="594"/>
      <c r="CT26" s="594"/>
      <c r="CU26" s="594"/>
      <c r="CV26" s="594"/>
      <c r="CW26" s="594"/>
      <c r="CX26" s="594"/>
      <c r="CY26" s="595"/>
      <c r="CZ26" s="631">
        <v>13.4</v>
      </c>
      <c r="DA26" s="632"/>
      <c r="DB26" s="632"/>
      <c r="DC26" s="633"/>
      <c r="DD26" s="602">
        <v>543957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160994</v>
      </c>
      <c r="S27" s="594"/>
      <c r="T27" s="594"/>
      <c r="U27" s="594"/>
      <c r="V27" s="594"/>
      <c r="W27" s="594"/>
      <c r="X27" s="594"/>
      <c r="Y27" s="595"/>
      <c r="Z27" s="596">
        <v>3.5</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231965</v>
      </c>
      <c r="BH27" s="594"/>
      <c r="BI27" s="594"/>
      <c r="BJ27" s="594"/>
      <c r="BK27" s="594"/>
      <c r="BL27" s="594"/>
      <c r="BM27" s="594"/>
      <c r="BN27" s="595"/>
      <c r="BO27" s="596">
        <v>100</v>
      </c>
      <c r="BP27" s="596"/>
      <c r="BQ27" s="596"/>
      <c r="BR27" s="596"/>
      <c r="BS27" s="602">
        <v>17733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706546</v>
      </c>
      <c r="CS27" s="623"/>
      <c r="CT27" s="623"/>
      <c r="CU27" s="623"/>
      <c r="CV27" s="623"/>
      <c r="CW27" s="623"/>
      <c r="CX27" s="623"/>
      <c r="CY27" s="624"/>
      <c r="CZ27" s="631">
        <v>16</v>
      </c>
      <c r="DA27" s="632"/>
      <c r="DB27" s="632"/>
      <c r="DC27" s="633"/>
      <c r="DD27" s="602">
        <v>175577</v>
      </c>
      <c r="DE27" s="623"/>
      <c r="DF27" s="623"/>
      <c r="DG27" s="623"/>
      <c r="DH27" s="623"/>
      <c r="DI27" s="623"/>
      <c r="DJ27" s="623"/>
      <c r="DK27" s="624"/>
      <c r="DL27" s="602">
        <v>171445</v>
      </c>
      <c r="DM27" s="623"/>
      <c r="DN27" s="623"/>
      <c r="DO27" s="623"/>
      <c r="DP27" s="623"/>
      <c r="DQ27" s="623"/>
      <c r="DR27" s="623"/>
      <c r="DS27" s="623"/>
      <c r="DT27" s="623"/>
      <c r="DU27" s="623"/>
      <c r="DV27" s="624"/>
      <c r="DW27" s="598">
        <v>7.2</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17351</v>
      </c>
      <c r="S28" s="594"/>
      <c r="T28" s="594"/>
      <c r="U28" s="594"/>
      <c r="V28" s="594"/>
      <c r="W28" s="594"/>
      <c r="X28" s="594"/>
      <c r="Y28" s="595"/>
      <c r="Z28" s="596">
        <v>0.4</v>
      </c>
      <c r="AA28" s="596"/>
      <c r="AB28" s="596"/>
      <c r="AC28" s="596"/>
      <c r="AD28" s="597">
        <v>11131</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471792</v>
      </c>
      <c r="CS28" s="594"/>
      <c r="CT28" s="594"/>
      <c r="CU28" s="594"/>
      <c r="CV28" s="594"/>
      <c r="CW28" s="594"/>
      <c r="CX28" s="594"/>
      <c r="CY28" s="595"/>
      <c r="CZ28" s="631">
        <v>10.7</v>
      </c>
      <c r="DA28" s="632"/>
      <c r="DB28" s="632"/>
      <c r="DC28" s="633"/>
      <c r="DD28" s="602">
        <v>345856</v>
      </c>
      <c r="DE28" s="594"/>
      <c r="DF28" s="594"/>
      <c r="DG28" s="594"/>
      <c r="DH28" s="594"/>
      <c r="DI28" s="594"/>
      <c r="DJ28" s="594"/>
      <c r="DK28" s="595"/>
      <c r="DL28" s="602">
        <v>345856</v>
      </c>
      <c r="DM28" s="594"/>
      <c r="DN28" s="594"/>
      <c r="DO28" s="594"/>
      <c r="DP28" s="594"/>
      <c r="DQ28" s="594"/>
      <c r="DR28" s="594"/>
      <c r="DS28" s="594"/>
      <c r="DT28" s="594"/>
      <c r="DU28" s="594"/>
      <c r="DV28" s="595"/>
      <c r="DW28" s="598">
        <v>14.5</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4960</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48" t="s">
        <v>287</v>
      </c>
      <c r="CE29" s="649"/>
      <c r="CF29" s="607" t="s">
        <v>288</v>
      </c>
      <c r="CG29" s="608"/>
      <c r="CH29" s="608"/>
      <c r="CI29" s="608"/>
      <c r="CJ29" s="608"/>
      <c r="CK29" s="608"/>
      <c r="CL29" s="608"/>
      <c r="CM29" s="608"/>
      <c r="CN29" s="608"/>
      <c r="CO29" s="608"/>
      <c r="CP29" s="608"/>
      <c r="CQ29" s="609"/>
      <c r="CR29" s="593">
        <v>471792</v>
      </c>
      <c r="CS29" s="623"/>
      <c r="CT29" s="623"/>
      <c r="CU29" s="623"/>
      <c r="CV29" s="623"/>
      <c r="CW29" s="623"/>
      <c r="CX29" s="623"/>
      <c r="CY29" s="624"/>
      <c r="CZ29" s="631">
        <v>10.7</v>
      </c>
      <c r="DA29" s="632"/>
      <c r="DB29" s="632"/>
      <c r="DC29" s="633"/>
      <c r="DD29" s="602">
        <v>345856</v>
      </c>
      <c r="DE29" s="623"/>
      <c r="DF29" s="623"/>
      <c r="DG29" s="623"/>
      <c r="DH29" s="623"/>
      <c r="DI29" s="623"/>
      <c r="DJ29" s="623"/>
      <c r="DK29" s="624"/>
      <c r="DL29" s="602">
        <v>345856</v>
      </c>
      <c r="DM29" s="623"/>
      <c r="DN29" s="623"/>
      <c r="DO29" s="623"/>
      <c r="DP29" s="623"/>
      <c r="DQ29" s="623"/>
      <c r="DR29" s="623"/>
      <c r="DS29" s="623"/>
      <c r="DT29" s="623"/>
      <c r="DU29" s="623"/>
      <c r="DV29" s="624"/>
      <c r="DW29" s="598">
        <v>14.5</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21559</v>
      </c>
      <c r="S30" s="594"/>
      <c r="T30" s="594"/>
      <c r="U30" s="594"/>
      <c r="V30" s="594"/>
      <c r="W30" s="594"/>
      <c r="X30" s="594"/>
      <c r="Y30" s="595"/>
      <c r="Z30" s="596">
        <v>0.5</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7">
        <v>99</v>
      </c>
      <c r="BH30" s="658"/>
      <c r="BI30" s="658"/>
      <c r="BJ30" s="658"/>
      <c r="BK30" s="658"/>
      <c r="BL30" s="658"/>
      <c r="BM30" s="588">
        <v>93.5</v>
      </c>
      <c r="BN30" s="658"/>
      <c r="BO30" s="658"/>
      <c r="BP30" s="658"/>
      <c r="BQ30" s="659"/>
      <c r="BR30" s="657">
        <v>99.2</v>
      </c>
      <c r="BS30" s="658"/>
      <c r="BT30" s="658"/>
      <c r="BU30" s="658"/>
      <c r="BV30" s="658"/>
      <c r="BW30" s="658"/>
      <c r="BX30" s="588">
        <v>93.2</v>
      </c>
      <c r="BY30" s="658"/>
      <c r="BZ30" s="658"/>
      <c r="CA30" s="658"/>
      <c r="CB30" s="659"/>
      <c r="CD30" s="650"/>
      <c r="CE30" s="651"/>
      <c r="CF30" s="607" t="s">
        <v>292</v>
      </c>
      <c r="CG30" s="608"/>
      <c r="CH30" s="608"/>
      <c r="CI30" s="608"/>
      <c r="CJ30" s="608"/>
      <c r="CK30" s="608"/>
      <c r="CL30" s="608"/>
      <c r="CM30" s="608"/>
      <c r="CN30" s="608"/>
      <c r="CO30" s="608"/>
      <c r="CP30" s="608"/>
      <c r="CQ30" s="609"/>
      <c r="CR30" s="593">
        <v>409357</v>
      </c>
      <c r="CS30" s="594"/>
      <c r="CT30" s="594"/>
      <c r="CU30" s="594"/>
      <c r="CV30" s="594"/>
      <c r="CW30" s="594"/>
      <c r="CX30" s="594"/>
      <c r="CY30" s="595"/>
      <c r="CZ30" s="631">
        <v>9.3000000000000007</v>
      </c>
      <c r="DA30" s="632"/>
      <c r="DB30" s="632"/>
      <c r="DC30" s="633"/>
      <c r="DD30" s="602">
        <v>283421</v>
      </c>
      <c r="DE30" s="594"/>
      <c r="DF30" s="594"/>
      <c r="DG30" s="594"/>
      <c r="DH30" s="594"/>
      <c r="DI30" s="594"/>
      <c r="DJ30" s="594"/>
      <c r="DK30" s="595"/>
      <c r="DL30" s="602">
        <v>283421</v>
      </c>
      <c r="DM30" s="594"/>
      <c r="DN30" s="594"/>
      <c r="DO30" s="594"/>
      <c r="DP30" s="594"/>
      <c r="DQ30" s="594"/>
      <c r="DR30" s="594"/>
      <c r="DS30" s="594"/>
      <c r="DT30" s="594"/>
      <c r="DU30" s="594"/>
      <c r="DV30" s="595"/>
      <c r="DW30" s="598">
        <v>11.9</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178781</v>
      </c>
      <c r="S31" s="594"/>
      <c r="T31" s="594"/>
      <c r="U31" s="594"/>
      <c r="V31" s="594"/>
      <c r="W31" s="594"/>
      <c r="X31" s="594"/>
      <c r="Y31" s="595"/>
      <c r="Z31" s="596">
        <v>3.9</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54">
        <v>98.7</v>
      </c>
      <c r="BH31" s="623"/>
      <c r="BI31" s="623"/>
      <c r="BJ31" s="623"/>
      <c r="BK31" s="623"/>
      <c r="BL31" s="623"/>
      <c r="BM31" s="599">
        <v>94.1</v>
      </c>
      <c r="BN31" s="655"/>
      <c r="BO31" s="655"/>
      <c r="BP31" s="655"/>
      <c r="BQ31" s="656"/>
      <c r="BR31" s="654">
        <v>99.2</v>
      </c>
      <c r="BS31" s="623"/>
      <c r="BT31" s="623"/>
      <c r="BU31" s="623"/>
      <c r="BV31" s="623"/>
      <c r="BW31" s="623"/>
      <c r="BX31" s="599">
        <v>94.1</v>
      </c>
      <c r="BY31" s="655"/>
      <c r="BZ31" s="655"/>
      <c r="CA31" s="655"/>
      <c r="CB31" s="656"/>
      <c r="CD31" s="650"/>
      <c r="CE31" s="651"/>
      <c r="CF31" s="607" t="s">
        <v>296</v>
      </c>
      <c r="CG31" s="608"/>
      <c r="CH31" s="608"/>
      <c r="CI31" s="608"/>
      <c r="CJ31" s="608"/>
      <c r="CK31" s="608"/>
      <c r="CL31" s="608"/>
      <c r="CM31" s="608"/>
      <c r="CN31" s="608"/>
      <c r="CO31" s="608"/>
      <c r="CP31" s="608"/>
      <c r="CQ31" s="609"/>
      <c r="CR31" s="593">
        <v>62435</v>
      </c>
      <c r="CS31" s="623"/>
      <c r="CT31" s="623"/>
      <c r="CU31" s="623"/>
      <c r="CV31" s="623"/>
      <c r="CW31" s="623"/>
      <c r="CX31" s="623"/>
      <c r="CY31" s="624"/>
      <c r="CZ31" s="631">
        <v>1.4</v>
      </c>
      <c r="DA31" s="632"/>
      <c r="DB31" s="632"/>
      <c r="DC31" s="633"/>
      <c r="DD31" s="602">
        <v>62435</v>
      </c>
      <c r="DE31" s="623"/>
      <c r="DF31" s="623"/>
      <c r="DG31" s="623"/>
      <c r="DH31" s="623"/>
      <c r="DI31" s="623"/>
      <c r="DJ31" s="623"/>
      <c r="DK31" s="624"/>
      <c r="DL31" s="602">
        <v>62435</v>
      </c>
      <c r="DM31" s="623"/>
      <c r="DN31" s="623"/>
      <c r="DO31" s="623"/>
      <c r="DP31" s="623"/>
      <c r="DQ31" s="623"/>
      <c r="DR31" s="623"/>
      <c r="DS31" s="623"/>
      <c r="DT31" s="623"/>
      <c r="DU31" s="623"/>
      <c r="DV31" s="624"/>
      <c r="DW31" s="598">
        <v>2.6</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145012</v>
      </c>
      <c r="S32" s="594"/>
      <c r="T32" s="594"/>
      <c r="U32" s="594"/>
      <c r="V32" s="594"/>
      <c r="W32" s="594"/>
      <c r="X32" s="594"/>
      <c r="Y32" s="595"/>
      <c r="Z32" s="596">
        <v>3.2</v>
      </c>
      <c r="AA32" s="596"/>
      <c r="AB32" s="596"/>
      <c r="AC32" s="596"/>
      <c r="AD32" s="597">
        <v>1773</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88.9</v>
      </c>
      <c r="BN32" s="661"/>
      <c r="BO32" s="661"/>
      <c r="BP32" s="661"/>
      <c r="BQ32" s="663"/>
      <c r="BR32" s="660">
        <v>98.6</v>
      </c>
      <c r="BS32" s="661"/>
      <c r="BT32" s="661"/>
      <c r="BU32" s="661"/>
      <c r="BV32" s="661"/>
      <c r="BW32" s="661"/>
      <c r="BX32" s="662">
        <v>88</v>
      </c>
      <c r="BY32" s="661"/>
      <c r="BZ32" s="661"/>
      <c r="CA32" s="661"/>
      <c r="CB32" s="663"/>
      <c r="CD32" s="652"/>
      <c r="CE32" s="653"/>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31" t="s">
        <v>111</v>
      </c>
      <c r="DA32" s="632"/>
      <c r="DB32" s="632"/>
      <c r="DC32" s="633"/>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211324</v>
      </c>
      <c r="S33" s="594"/>
      <c r="T33" s="594"/>
      <c r="U33" s="594"/>
      <c r="V33" s="594"/>
      <c r="W33" s="594"/>
      <c r="X33" s="594"/>
      <c r="Y33" s="595"/>
      <c r="Z33" s="596">
        <v>4.5999999999999996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2006256</v>
      </c>
      <c r="CS33" s="623"/>
      <c r="CT33" s="623"/>
      <c r="CU33" s="623"/>
      <c r="CV33" s="623"/>
      <c r="CW33" s="623"/>
      <c r="CX33" s="623"/>
      <c r="CY33" s="624"/>
      <c r="CZ33" s="631">
        <v>45.5</v>
      </c>
      <c r="DA33" s="632"/>
      <c r="DB33" s="632"/>
      <c r="DC33" s="633"/>
      <c r="DD33" s="602">
        <v>1656718</v>
      </c>
      <c r="DE33" s="623"/>
      <c r="DF33" s="623"/>
      <c r="DG33" s="623"/>
      <c r="DH33" s="623"/>
      <c r="DI33" s="623"/>
      <c r="DJ33" s="623"/>
      <c r="DK33" s="624"/>
      <c r="DL33" s="602">
        <v>774740</v>
      </c>
      <c r="DM33" s="623"/>
      <c r="DN33" s="623"/>
      <c r="DO33" s="623"/>
      <c r="DP33" s="623"/>
      <c r="DQ33" s="623"/>
      <c r="DR33" s="623"/>
      <c r="DS33" s="623"/>
      <c r="DT33" s="623"/>
      <c r="DU33" s="623"/>
      <c r="DV33" s="624"/>
      <c r="DW33" s="598">
        <v>32.4</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565600</v>
      </c>
      <c r="CS34" s="594"/>
      <c r="CT34" s="594"/>
      <c r="CU34" s="594"/>
      <c r="CV34" s="594"/>
      <c r="CW34" s="594"/>
      <c r="CX34" s="594"/>
      <c r="CY34" s="595"/>
      <c r="CZ34" s="631">
        <v>12.8</v>
      </c>
      <c r="DA34" s="632"/>
      <c r="DB34" s="632"/>
      <c r="DC34" s="633"/>
      <c r="DD34" s="602">
        <v>379343</v>
      </c>
      <c r="DE34" s="594"/>
      <c r="DF34" s="594"/>
      <c r="DG34" s="594"/>
      <c r="DH34" s="594"/>
      <c r="DI34" s="594"/>
      <c r="DJ34" s="594"/>
      <c r="DK34" s="595"/>
      <c r="DL34" s="602">
        <v>303567</v>
      </c>
      <c r="DM34" s="594"/>
      <c r="DN34" s="594"/>
      <c r="DO34" s="594"/>
      <c r="DP34" s="594"/>
      <c r="DQ34" s="594"/>
      <c r="DR34" s="594"/>
      <c r="DS34" s="594"/>
      <c r="DT34" s="594"/>
      <c r="DU34" s="594"/>
      <c r="DV34" s="595"/>
      <c r="DW34" s="598">
        <v>12.7</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114624</v>
      </c>
      <c r="S35" s="594"/>
      <c r="T35" s="594"/>
      <c r="U35" s="594"/>
      <c r="V35" s="594"/>
      <c r="W35" s="594"/>
      <c r="X35" s="594"/>
      <c r="Y35" s="595"/>
      <c r="Z35" s="596">
        <v>2.5</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740261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72326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47383</v>
      </c>
      <c r="CS35" s="623"/>
      <c r="CT35" s="623"/>
      <c r="CU35" s="623"/>
      <c r="CV35" s="623"/>
      <c r="CW35" s="623"/>
      <c r="CX35" s="623"/>
      <c r="CY35" s="624"/>
      <c r="CZ35" s="631">
        <v>1.1000000000000001</v>
      </c>
      <c r="DA35" s="632"/>
      <c r="DB35" s="632"/>
      <c r="DC35" s="633"/>
      <c r="DD35" s="602">
        <v>17391</v>
      </c>
      <c r="DE35" s="623"/>
      <c r="DF35" s="623"/>
      <c r="DG35" s="623"/>
      <c r="DH35" s="623"/>
      <c r="DI35" s="623"/>
      <c r="DJ35" s="623"/>
      <c r="DK35" s="624"/>
      <c r="DL35" s="602">
        <v>16981</v>
      </c>
      <c r="DM35" s="623"/>
      <c r="DN35" s="623"/>
      <c r="DO35" s="623"/>
      <c r="DP35" s="623"/>
      <c r="DQ35" s="623"/>
      <c r="DR35" s="623"/>
      <c r="DS35" s="623"/>
      <c r="DT35" s="623"/>
      <c r="DU35" s="623"/>
      <c r="DV35" s="624"/>
      <c r="DW35" s="598">
        <v>0.7</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4561029</v>
      </c>
      <c r="S36" s="666"/>
      <c r="T36" s="666"/>
      <c r="U36" s="666"/>
      <c r="V36" s="666"/>
      <c r="W36" s="666"/>
      <c r="X36" s="666"/>
      <c r="Y36" s="667"/>
      <c r="Z36" s="668">
        <v>100</v>
      </c>
      <c r="AA36" s="668"/>
      <c r="AB36" s="668"/>
      <c r="AC36" s="668"/>
      <c r="AD36" s="669">
        <v>2276292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236627</v>
      </c>
      <c r="BA36" s="594"/>
      <c r="BB36" s="594"/>
      <c r="BC36" s="594"/>
      <c r="BD36" s="623"/>
      <c r="BE36" s="623"/>
      <c r="BF36" s="656"/>
      <c r="BG36" s="607" t="s">
        <v>312</v>
      </c>
      <c r="BH36" s="608"/>
      <c r="BI36" s="608"/>
      <c r="BJ36" s="608"/>
      <c r="BK36" s="608"/>
      <c r="BL36" s="608"/>
      <c r="BM36" s="608"/>
      <c r="BN36" s="608"/>
      <c r="BO36" s="608"/>
      <c r="BP36" s="608"/>
      <c r="BQ36" s="608"/>
      <c r="BR36" s="608"/>
      <c r="BS36" s="608"/>
      <c r="BT36" s="608"/>
      <c r="BU36" s="609"/>
      <c r="BV36" s="593">
        <v>72326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418520</v>
      </c>
      <c r="CS36" s="594"/>
      <c r="CT36" s="594"/>
      <c r="CU36" s="594"/>
      <c r="CV36" s="594"/>
      <c r="CW36" s="594"/>
      <c r="CX36" s="594"/>
      <c r="CY36" s="595"/>
      <c r="CZ36" s="631">
        <v>9.5</v>
      </c>
      <c r="DA36" s="632"/>
      <c r="DB36" s="632"/>
      <c r="DC36" s="633"/>
      <c r="DD36" s="602">
        <v>396794</v>
      </c>
      <c r="DE36" s="594"/>
      <c r="DF36" s="594"/>
      <c r="DG36" s="594"/>
      <c r="DH36" s="594"/>
      <c r="DI36" s="594"/>
      <c r="DJ36" s="594"/>
      <c r="DK36" s="595"/>
      <c r="DL36" s="602">
        <v>223904</v>
      </c>
      <c r="DM36" s="594"/>
      <c r="DN36" s="594"/>
      <c r="DO36" s="594"/>
      <c r="DP36" s="594"/>
      <c r="DQ36" s="594"/>
      <c r="DR36" s="594"/>
      <c r="DS36" s="594"/>
      <c r="DT36" s="594"/>
      <c r="DU36" s="594"/>
      <c r="DV36" s="595"/>
      <c r="DW36" s="598">
        <v>9.4</v>
      </c>
      <c r="DX36" s="625"/>
      <c r="DY36" s="625"/>
      <c r="DZ36" s="625"/>
      <c r="EA36" s="625"/>
      <c r="EB36" s="625"/>
      <c r="EC36" s="626"/>
    </row>
    <row r="37" spans="2:133" ht="11.25" customHeight="1">
      <c r="AQ37" s="672" t="s">
        <v>314</v>
      </c>
      <c r="AR37" s="673"/>
      <c r="AS37" s="673"/>
      <c r="AT37" s="673"/>
      <c r="AU37" s="673"/>
      <c r="AV37" s="673"/>
      <c r="AW37" s="673"/>
      <c r="AX37" s="673"/>
      <c r="AY37" s="674"/>
      <c r="AZ37" s="593">
        <v>207989</v>
      </c>
      <c r="BA37" s="594"/>
      <c r="BB37" s="594"/>
      <c r="BC37" s="594"/>
      <c r="BD37" s="623"/>
      <c r="BE37" s="623"/>
      <c r="BF37" s="656"/>
      <c r="BG37" s="607" t="s">
        <v>315</v>
      </c>
      <c r="BH37" s="608"/>
      <c r="BI37" s="608"/>
      <c r="BJ37" s="608"/>
      <c r="BK37" s="608"/>
      <c r="BL37" s="608"/>
      <c r="BM37" s="608"/>
      <c r="BN37" s="608"/>
      <c r="BO37" s="608"/>
      <c r="BP37" s="608"/>
      <c r="BQ37" s="608"/>
      <c r="BR37" s="608"/>
      <c r="BS37" s="608"/>
      <c r="BT37" s="608"/>
      <c r="BU37" s="609"/>
      <c r="BV37" s="593">
        <v>697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72221</v>
      </c>
      <c r="CS37" s="623"/>
      <c r="CT37" s="623"/>
      <c r="CU37" s="623"/>
      <c r="CV37" s="623"/>
      <c r="CW37" s="623"/>
      <c r="CX37" s="623"/>
      <c r="CY37" s="624"/>
      <c r="CZ37" s="631">
        <v>1.6</v>
      </c>
      <c r="DA37" s="632"/>
      <c r="DB37" s="632"/>
      <c r="DC37" s="633"/>
      <c r="DD37" s="602">
        <v>72221</v>
      </c>
      <c r="DE37" s="623"/>
      <c r="DF37" s="623"/>
      <c r="DG37" s="623"/>
      <c r="DH37" s="623"/>
      <c r="DI37" s="623"/>
      <c r="DJ37" s="623"/>
      <c r="DK37" s="624"/>
      <c r="DL37" s="602">
        <v>71439</v>
      </c>
      <c r="DM37" s="623"/>
      <c r="DN37" s="623"/>
      <c r="DO37" s="623"/>
      <c r="DP37" s="623"/>
      <c r="DQ37" s="623"/>
      <c r="DR37" s="623"/>
      <c r="DS37" s="623"/>
      <c r="DT37" s="623"/>
      <c r="DU37" s="623"/>
      <c r="DV37" s="624"/>
      <c r="DW37" s="598">
        <v>3</v>
      </c>
      <c r="DX37" s="625"/>
      <c r="DY37" s="625"/>
      <c r="DZ37" s="625"/>
      <c r="EA37" s="625"/>
      <c r="EB37" s="625"/>
      <c r="EC37" s="626"/>
    </row>
    <row r="38" spans="2:133" ht="11.25" customHeight="1">
      <c r="AQ38" s="672" t="s">
        <v>317</v>
      </c>
      <c r="AR38" s="673"/>
      <c r="AS38" s="673"/>
      <c r="AT38" s="673"/>
      <c r="AU38" s="673"/>
      <c r="AV38" s="673"/>
      <c r="AW38" s="673"/>
      <c r="AX38" s="673"/>
      <c r="AY38" s="674"/>
      <c r="AZ38" s="593">
        <v>19748</v>
      </c>
      <c r="BA38" s="594"/>
      <c r="BB38" s="594"/>
      <c r="BC38" s="594"/>
      <c r="BD38" s="623"/>
      <c r="BE38" s="623"/>
      <c r="BF38" s="656"/>
      <c r="BG38" s="607" t="s">
        <v>318</v>
      </c>
      <c r="BH38" s="608"/>
      <c r="BI38" s="608"/>
      <c r="BJ38" s="608"/>
      <c r="BK38" s="608"/>
      <c r="BL38" s="608"/>
      <c r="BM38" s="608"/>
      <c r="BN38" s="608"/>
      <c r="BO38" s="608"/>
      <c r="BP38" s="608"/>
      <c r="BQ38" s="608"/>
      <c r="BR38" s="608"/>
      <c r="BS38" s="608"/>
      <c r="BT38" s="608"/>
      <c r="BU38" s="609"/>
      <c r="BV38" s="593">
        <v>997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512524</v>
      </c>
      <c r="CS38" s="594"/>
      <c r="CT38" s="594"/>
      <c r="CU38" s="594"/>
      <c r="CV38" s="594"/>
      <c r="CW38" s="594"/>
      <c r="CX38" s="594"/>
      <c r="CY38" s="595"/>
      <c r="CZ38" s="631">
        <v>11.6</v>
      </c>
      <c r="DA38" s="632"/>
      <c r="DB38" s="632"/>
      <c r="DC38" s="633"/>
      <c r="DD38" s="602">
        <v>483663</v>
      </c>
      <c r="DE38" s="594"/>
      <c r="DF38" s="594"/>
      <c r="DG38" s="594"/>
      <c r="DH38" s="594"/>
      <c r="DI38" s="594"/>
      <c r="DJ38" s="594"/>
      <c r="DK38" s="595"/>
      <c r="DL38" s="602">
        <v>230288</v>
      </c>
      <c r="DM38" s="594"/>
      <c r="DN38" s="594"/>
      <c r="DO38" s="594"/>
      <c r="DP38" s="594"/>
      <c r="DQ38" s="594"/>
      <c r="DR38" s="594"/>
      <c r="DS38" s="594"/>
      <c r="DT38" s="594"/>
      <c r="DU38" s="594"/>
      <c r="DV38" s="595"/>
      <c r="DW38" s="598">
        <v>9.6</v>
      </c>
      <c r="DX38" s="625"/>
      <c r="DY38" s="625"/>
      <c r="DZ38" s="625"/>
      <c r="EA38" s="625"/>
      <c r="EB38" s="625"/>
      <c r="EC38" s="626"/>
    </row>
    <row r="39" spans="2:133" ht="11.25" customHeight="1">
      <c r="AQ39" s="672" t="s">
        <v>320</v>
      </c>
      <c r="AR39" s="673"/>
      <c r="AS39" s="673"/>
      <c r="AT39" s="673"/>
      <c r="AU39" s="673"/>
      <c r="AV39" s="673"/>
      <c r="AW39" s="673"/>
      <c r="AX39" s="673"/>
      <c r="AY39" s="674"/>
      <c r="AZ39" s="593">
        <v>14828</v>
      </c>
      <c r="BA39" s="594"/>
      <c r="BB39" s="594"/>
      <c r="BC39" s="594"/>
      <c r="BD39" s="623"/>
      <c r="BE39" s="623"/>
      <c r="BF39" s="656"/>
      <c r="BG39" s="675" t="s">
        <v>321</v>
      </c>
      <c r="BH39" s="676"/>
      <c r="BI39" s="676"/>
      <c r="BJ39" s="676"/>
      <c r="BK39" s="676"/>
      <c r="BL39" s="187"/>
      <c r="BM39" s="608" t="s">
        <v>322</v>
      </c>
      <c r="BN39" s="608"/>
      <c r="BO39" s="608"/>
      <c r="BP39" s="608"/>
      <c r="BQ39" s="608"/>
      <c r="BR39" s="608"/>
      <c r="BS39" s="608"/>
      <c r="BT39" s="608"/>
      <c r="BU39" s="609"/>
      <c r="BV39" s="593">
        <v>62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342702</v>
      </c>
      <c r="CS39" s="623"/>
      <c r="CT39" s="623"/>
      <c r="CU39" s="623"/>
      <c r="CV39" s="623"/>
      <c r="CW39" s="623"/>
      <c r="CX39" s="623"/>
      <c r="CY39" s="624"/>
      <c r="CZ39" s="631">
        <v>7.8</v>
      </c>
      <c r="DA39" s="632"/>
      <c r="DB39" s="632"/>
      <c r="DC39" s="633"/>
      <c r="DD39" s="602">
        <v>290000</v>
      </c>
      <c r="DE39" s="623"/>
      <c r="DF39" s="623"/>
      <c r="DG39" s="623"/>
      <c r="DH39" s="623"/>
      <c r="DI39" s="623"/>
      <c r="DJ39" s="623"/>
      <c r="DK39" s="624"/>
      <c r="DL39" s="602" t="s">
        <v>324</v>
      </c>
      <c r="DM39" s="623"/>
      <c r="DN39" s="623"/>
      <c r="DO39" s="623"/>
      <c r="DP39" s="623"/>
      <c r="DQ39" s="623"/>
      <c r="DR39" s="623"/>
      <c r="DS39" s="623"/>
      <c r="DT39" s="623"/>
      <c r="DU39" s="623"/>
      <c r="DV39" s="624"/>
      <c r="DW39" s="598" t="s">
        <v>324</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43675</v>
      </c>
      <c r="BA40" s="594"/>
      <c r="BB40" s="594"/>
      <c r="BC40" s="594"/>
      <c r="BD40" s="623"/>
      <c r="BE40" s="623"/>
      <c r="BF40" s="656"/>
      <c r="BG40" s="675"/>
      <c r="BH40" s="676"/>
      <c r="BI40" s="676"/>
      <c r="BJ40" s="676"/>
      <c r="BK40" s="676"/>
      <c r="BL40" s="187"/>
      <c r="BM40" s="608" t="s">
        <v>326</v>
      </c>
      <c r="BN40" s="608"/>
      <c r="BO40" s="608"/>
      <c r="BP40" s="608"/>
      <c r="BQ40" s="608"/>
      <c r="BR40" s="608"/>
      <c r="BS40" s="608"/>
      <c r="BT40" s="608"/>
      <c r="BU40" s="609"/>
      <c r="BV40" s="593" t="s">
        <v>324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119527</v>
      </c>
      <c r="CS40" s="594"/>
      <c r="CT40" s="594"/>
      <c r="CU40" s="594"/>
      <c r="CV40" s="594"/>
      <c r="CW40" s="594"/>
      <c r="CX40" s="594"/>
      <c r="CY40" s="595"/>
      <c r="CZ40" s="631">
        <v>2.7</v>
      </c>
      <c r="DA40" s="632"/>
      <c r="DB40" s="632"/>
      <c r="DC40" s="633"/>
      <c r="DD40" s="602">
        <v>89527</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217394</v>
      </c>
      <c r="BA41" s="666"/>
      <c r="BB41" s="666"/>
      <c r="BC41" s="666"/>
      <c r="BD41" s="661"/>
      <c r="BE41" s="661"/>
      <c r="BF41" s="663"/>
      <c r="BG41" s="677"/>
      <c r="BH41" s="678"/>
      <c r="BI41" s="678"/>
      <c r="BJ41" s="678"/>
      <c r="BK41" s="678"/>
      <c r="BL41" s="189"/>
      <c r="BM41" s="614" t="s">
        <v>329</v>
      </c>
      <c r="BN41" s="614"/>
      <c r="BO41" s="614"/>
      <c r="BP41" s="614"/>
      <c r="BQ41" s="614"/>
      <c r="BR41" s="614"/>
      <c r="BS41" s="614"/>
      <c r="BT41" s="614"/>
      <c r="BU41" s="615"/>
      <c r="BV41" s="665" t="s">
        <v>330</v>
      </c>
      <c r="BW41" s="666"/>
      <c r="BX41" s="666"/>
      <c r="BY41" s="666"/>
      <c r="BZ41" s="666"/>
      <c r="CA41" s="666"/>
      <c r="CB41" s="679"/>
      <c r="CD41" s="607" t="s">
        <v>331</v>
      </c>
      <c r="CE41" s="608"/>
      <c r="CF41" s="608"/>
      <c r="CG41" s="608"/>
      <c r="CH41" s="608"/>
      <c r="CI41" s="608"/>
      <c r="CJ41" s="608"/>
      <c r="CK41" s="608"/>
      <c r="CL41" s="608"/>
      <c r="CM41" s="608"/>
      <c r="CN41" s="608"/>
      <c r="CO41" s="608"/>
      <c r="CP41" s="608"/>
      <c r="CQ41" s="609"/>
      <c r="CR41" s="593" t="s">
        <v>330</v>
      </c>
      <c r="CS41" s="623"/>
      <c r="CT41" s="623"/>
      <c r="CU41" s="623"/>
      <c r="CV41" s="623"/>
      <c r="CW41" s="623"/>
      <c r="CX41" s="623"/>
      <c r="CY41" s="624"/>
      <c r="CZ41" s="631" t="s">
        <v>330</v>
      </c>
      <c r="DA41" s="632"/>
      <c r="DB41" s="632"/>
      <c r="DC41" s="633"/>
      <c r="DD41" s="602" t="s">
        <v>330</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281437</v>
      </c>
      <c r="CS42" s="594"/>
      <c r="CT42" s="594"/>
      <c r="CU42" s="594"/>
      <c r="CV42" s="594"/>
      <c r="CW42" s="594"/>
      <c r="CX42" s="594"/>
      <c r="CY42" s="595"/>
      <c r="CZ42" s="631">
        <v>6.4</v>
      </c>
      <c r="DA42" s="686"/>
      <c r="DB42" s="686"/>
      <c r="DC42" s="687"/>
      <c r="DD42" s="602">
        <v>121718</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6175</v>
      </c>
      <c r="CS43" s="623"/>
      <c r="CT43" s="623"/>
      <c r="CU43" s="623"/>
      <c r="CV43" s="623"/>
      <c r="CW43" s="623"/>
      <c r="CX43" s="623"/>
      <c r="CY43" s="624"/>
      <c r="CZ43" s="631">
        <v>0.1</v>
      </c>
      <c r="DA43" s="632"/>
      <c r="DB43" s="632"/>
      <c r="DC43" s="633"/>
      <c r="DD43" s="602">
        <v>6175</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278197</v>
      </c>
      <c r="CS44" s="594"/>
      <c r="CT44" s="594"/>
      <c r="CU44" s="594"/>
      <c r="CV44" s="594"/>
      <c r="CW44" s="594"/>
      <c r="CX44" s="594"/>
      <c r="CY44" s="595"/>
      <c r="CZ44" s="631">
        <v>6.3</v>
      </c>
      <c r="DA44" s="686"/>
      <c r="DB44" s="686"/>
      <c r="DC44" s="687"/>
      <c r="DD44" s="602">
        <v>118737</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338</v>
      </c>
      <c r="CG45" s="591"/>
      <c r="CH45" s="591"/>
      <c r="CI45" s="591"/>
      <c r="CJ45" s="591"/>
      <c r="CK45" s="591"/>
      <c r="CL45" s="591"/>
      <c r="CM45" s="591"/>
      <c r="CN45" s="591"/>
      <c r="CO45" s="591"/>
      <c r="CP45" s="591"/>
      <c r="CQ45" s="592"/>
      <c r="CR45" s="593">
        <v>55094</v>
      </c>
      <c r="CS45" s="623"/>
      <c r="CT45" s="623"/>
      <c r="CU45" s="623"/>
      <c r="CV45" s="623"/>
      <c r="CW45" s="623"/>
      <c r="CX45" s="623"/>
      <c r="CY45" s="624"/>
      <c r="CZ45" s="631">
        <v>1.2</v>
      </c>
      <c r="DA45" s="632"/>
      <c r="DB45" s="632"/>
      <c r="DC45" s="633"/>
      <c r="DD45" s="602">
        <v>4004</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339</v>
      </c>
      <c r="CG46" s="591"/>
      <c r="CH46" s="591"/>
      <c r="CI46" s="591"/>
      <c r="CJ46" s="591"/>
      <c r="CK46" s="591"/>
      <c r="CL46" s="591"/>
      <c r="CM46" s="591"/>
      <c r="CN46" s="591"/>
      <c r="CO46" s="591"/>
      <c r="CP46" s="591"/>
      <c r="CQ46" s="592"/>
      <c r="CR46" s="593">
        <v>223103</v>
      </c>
      <c r="CS46" s="594"/>
      <c r="CT46" s="594"/>
      <c r="CU46" s="594"/>
      <c r="CV46" s="594"/>
      <c r="CW46" s="594"/>
      <c r="CX46" s="594"/>
      <c r="CY46" s="595"/>
      <c r="CZ46" s="631">
        <v>5.0999999999999996</v>
      </c>
      <c r="DA46" s="686"/>
      <c r="DB46" s="686"/>
      <c r="DC46" s="687"/>
      <c r="DD46" s="602">
        <v>114733</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340</v>
      </c>
      <c r="CG47" s="591"/>
      <c r="CH47" s="591"/>
      <c r="CI47" s="591"/>
      <c r="CJ47" s="591"/>
      <c r="CK47" s="591"/>
      <c r="CL47" s="591"/>
      <c r="CM47" s="591"/>
      <c r="CN47" s="591"/>
      <c r="CO47" s="591"/>
      <c r="CP47" s="591"/>
      <c r="CQ47" s="592"/>
      <c r="CR47" s="593">
        <v>3240</v>
      </c>
      <c r="CS47" s="623"/>
      <c r="CT47" s="623"/>
      <c r="CU47" s="623"/>
      <c r="CV47" s="623"/>
      <c r="CW47" s="623"/>
      <c r="CX47" s="623"/>
      <c r="CY47" s="624"/>
      <c r="CZ47" s="631">
        <v>0.1</v>
      </c>
      <c r="DA47" s="632"/>
      <c r="DB47" s="632"/>
      <c r="DC47" s="633"/>
      <c r="DD47" s="602">
        <v>2981</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31" t="s">
        <v>342</v>
      </c>
      <c r="DA48" s="686"/>
      <c r="DB48" s="686"/>
      <c r="DC48" s="687"/>
      <c r="DD48" s="602" t="s">
        <v>342</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343</v>
      </c>
      <c r="CE49" s="637"/>
      <c r="CF49" s="637"/>
      <c r="CG49" s="637"/>
      <c r="CH49" s="637"/>
      <c r="CI49" s="637"/>
      <c r="CJ49" s="637"/>
      <c r="CK49" s="637"/>
      <c r="CL49" s="637"/>
      <c r="CM49" s="637"/>
      <c r="CN49" s="637"/>
      <c r="CO49" s="637"/>
      <c r="CP49" s="637"/>
      <c r="CQ49" s="638"/>
      <c r="CR49" s="665">
        <v>4413905</v>
      </c>
      <c r="CS49" s="661"/>
      <c r="CT49" s="661"/>
      <c r="CU49" s="661"/>
      <c r="CV49" s="661"/>
      <c r="CW49" s="661"/>
      <c r="CX49" s="661"/>
      <c r="CY49" s="688"/>
      <c r="CZ49" s="689">
        <v>100</v>
      </c>
      <c r="DA49" s="690"/>
      <c r="DB49" s="690"/>
      <c r="DC49" s="691"/>
      <c r="DD49" s="692">
        <v>3196897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33" sqref="AP33:AT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4580</v>
      </c>
      <c r="R7" s="723"/>
      <c r="S7" s="723"/>
      <c r="T7" s="723"/>
      <c r="U7" s="723"/>
      <c r="V7" s="723">
        <v>4433</v>
      </c>
      <c r="W7" s="723"/>
      <c r="X7" s="723"/>
      <c r="Y7" s="723"/>
      <c r="Z7" s="723"/>
      <c r="AA7" s="723">
        <v>147</v>
      </c>
      <c r="AB7" s="723"/>
      <c r="AC7" s="723"/>
      <c r="AD7" s="723"/>
      <c r="AE7" s="724"/>
      <c r="AF7" s="725">
        <v>134</v>
      </c>
      <c r="AG7" s="726"/>
      <c r="AH7" s="726"/>
      <c r="AI7" s="726"/>
      <c r="AJ7" s="727"/>
      <c r="AK7" s="762">
        <v>22</v>
      </c>
      <c r="AL7" s="763"/>
      <c r="AM7" s="763"/>
      <c r="AN7" s="763"/>
      <c r="AO7" s="763"/>
      <c r="AP7" s="763">
        <v>4198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22</v>
      </c>
      <c r="CI7" s="760"/>
      <c r="CJ7" s="760"/>
      <c r="CK7" s="760"/>
      <c r="CL7" s="761"/>
      <c r="CM7" s="759">
        <v>247</v>
      </c>
      <c r="CN7" s="760"/>
      <c r="CO7" s="760"/>
      <c r="CP7" s="760"/>
      <c r="CQ7" s="761"/>
      <c r="CR7" s="759">
        <v>42</v>
      </c>
      <c r="CS7" s="760"/>
      <c r="CT7" s="760"/>
      <c r="CU7" s="760"/>
      <c r="CV7" s="761"/>
      <c r="CW7" s="759">
        <v>55</v>
      </c>
      <c r="CX7" s="760"/>
      <c r="CY7" s="760"/>
      <c r="CZ7" s="760"/>
      <c r="DA7" s="761"/>
      <c r="DB7" s="759" t="s">
        <v>529</v>
      </c>
      <c r="DC7" s="760"/>
      <c r="DD7" s="760"/>
      <c r="DE7" s="760"/>
      <c r="DF7" s="761"/>
      <c r="DG7" s="759" t="s">
        <v>529</v>
      </c>
      <c r="DH7" s="760"/>
      <c r="DI7" s="760"/>
      <c r="DJ7" s="760"/>
      <c r="DK7" s="761"/>
      <c r="DL7" s="759" t="s">
        <v>529</v>
      </c>
      <c r="DM7" s="760"/>
      <c r="DN7" s="760"/>
      <c r="DO7" s="760"/>
      <c r="DP7" s="761"/>
      <c r="DQ7" s="759" t="s">
        <v>529</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4579</v>
      </c>
      <c r="R23" s="782"/>
      <c r="S23" s="782"/>
      <c r="T23" s="782"/>
      <c r="U23" s="782"/>
      <c r="V23" s="782">
        <v>4432</v>
      </c>
      <c r="W23" s="782"/>
      <c r="X23" s="782"/>
      <c r="Y23" s="782"/>
      <c r="Z23" s="782"/>
      <c r="AA23" s="782">
        <v>147</v>
      </c>
      <c r="AB23" s="782"/>
      <c r="AC23" s="782"/>
      <c r="AD23" s="782"/>
      <c r="AE23" s="783"/>
      <c r="AF23" s="784">
        <v>134</v>
      </c>
      <c r="AG23" s="782"/>
      <c r="AH23" s="782"/>
      <c r="AI23" s="782"/>
      <c r="AJ23" s="785"/>
      <c r="AK23" s="786"/>
      <c r="AL23" s="787"/>
      <c r="AM23" s="787"/>
      <c r="AN23" s="787"/>
      <c r="AO23" s="787"/>
      <c r="AP23" s="782">
        <v>4198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224</v>
      </c>
      <c r="R28" s="811"/>
      <c r="S28" s="811"/>
      <c r="T28" s="811"/>
      <c r="U28" s="811"/>
      <c r="V28" s="811">
        <v>152</v>
      </c>
      <c r="W28" s="811"/>
      <c r="X28" s="811"/>
      <c r="Y28" s="811"/>
      <c r="Z28" s="811"/>
      <c r="AA28" s="811">
        <v>72</v>
      </c>
      <c r="AB28" s="811"/>
      <c r="AC28" s="811"/>
      <c r="AD28" s="811"/>
      <c r="AE28" s="812"/>
      <c r="AF28" s="813">
        <v>72</v>
      </c>
      <c r="AG28" s="811"/>
      <c r="AH28" s="811"/>
      <c r="AI28" s="811"/>
      <c r="AJ28" s="814"/>
      <c r="AK28" s="815" t="s">
        <v>536</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84</v>
      </c>
      <c r="R29" s="747"/>
      <c r="S29" s="747"/>
      <c r="T29" s="747"/>
      <c r="U29" s="747"/>
      <c r="V29" s="747">
        <v>83</v>
      </c>
      <c r="W29" s="747"/>
      <c r="X29" s="747"/>
      <c r="Y29" s="747"/>
      <c r="Z29" s="747"/>
      <c r="AA29" s="747">
        <v>1</v>
      </c>
      <c r="AB29" s="747"/>
      <c r="AC29" s="747"/>
      <c r="AD29" s="747"/>
      <c r="AE29" s="748"/>
      <c r="AF29" s="749">
        <v>1</v>
      </c>
      <c r="AG29" s="750"/>
      <c r="AH29" s="750"/>
      <c r="AI29" s="750"/>
      <c r="AJ29" s="751"/>
      <c r="AK29" s="818" t="s">
        <v>536</v>
      </c>
      <c r="AL29" s="819"/>
      <c r="AM29" s="819"/>
      <c r="AN29" s="819"/>
      <c r="AO29" s="819"/>
      <c r="AP29" s="819" t="s">
        <v>536</v>
      </c>
      <c r="AQ29" s="819"/>
      <c r="AR29" s="819"/>
      <c r="AS29" s="819"/>
      <c r="AT29" s="819"/>
      <c r="AU29" s="819" t="s">
        <v>537</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584</v>
      </c>
      <c r="R30" s="747"/>
      <c r="S30" s="747"/>
      <c r="T30" s="747"/>
      <c r="U30" s="747"/>
      <c r="V30" s="747">
        <v>603</v>
      </c>
      <c r="W30" s="747"/>
      <c r="X30" s="747"/>
      <c r="Y30" s="747"/>
      <c r="Z30" s="747"/>
      <c r="AA30" s="747">
        <v>-20</v>
      </c>
      <c r="AB30" s="747"/>
      <c r="AC30" s="747"/>
      <c r="AD30" s="747"/>
      <c r="AE30" s="748"/>
      <c r="AF30" s="749">
        <v>359</v>
      </c>
      <c r="AG30" s="750"/>
      <c r="AH30" s="750"/>
      <c r="AI30" s="750"/>
      <c r="AJ30" s="751"/>
      <c r="AK30" s="818">
        <v>208</v>
      </c>
      <c r="AL30" s="819"/>
      <c r="AM30" s="819"/>
      <c r="AN30" s="819"/>
      <c r="AO30" s="819"/>
      <c r="AP30" s="819">
        <v>358</v>
      </c>
      <c r="AQ30" s="819"/>
      <c r="AR30" s="819"/>
      <c r="AS30" s="819"/>
      <c r="AT30" s="819"/>
      <c r="AU30" s="819">
        <v>210</v>
      </c>
      <c r="AV30" s="819"/>
      <c r="AW30" s="819"/>
      <c r="AX30" s="819"/>
      <c r="AY30" s="819"/>
      <c r="AZ30" s="820" t="s">
        <v>536</v>
      </c>
      <c r="BA30" s="820"/>
      <c r="BB30" s="820"/>
      <c r="BC30" s="820"/>
      <c r="BD30" s="820"/>
      <c r="BE30" s="816" t="s">
        <v>383</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361</v>
      </c>
      <c r="R31" s="747"/>
      <c r="S31" s="747"/>
      <c r="T31" s="747"/>
      <c r="U31" s="747"/>
      <c r="V31" s="747">
        <v>361</v>
      </c>
      <c r="W31" s="747"/>
      <c r="X31" s="747"/>
      <c r="Y31" s="747"/>
      <c r="Z31" s="747"/>
      <c r="AA31" s="747">
        <v>0</v>
      </c>
      <c r="AB31" s="747"/>
      <c r="AC31" s="747"/>
      <c r="AD31" s="747"/>
      <c r="AE31" s="748"/>
      <c r="AF31" s="749" t="s">
        <v>111</v>
      </c>
      <c r="AG31" s="750"/>
      <c r="AH31" s="750"/>
      <c r="AI31" s="750"/>
      <c r="AJ31" s="751"/>
      <c r="AK31" s="818">
        <v>237</v>
      </c>
      <c r="AL31" s="819"/>
      <c r="AM31" s="819"/>
      <c r="AN31" s="819"/>
      <c r="AO31" s="819"/>
      <c r="AP31" s="819">
        <v>1692</v>
      </c>
      <c r="AQ31" s="819"/>
      <c r="AR31" s="819"/>
      <c r="AS31" s="819"/>
      <c r="AT31" s="819"/>
      <c r="AU31" s="819">
        <v>1327</v>
      </c>
      <c r="AV31" s="819"/>
      <c r="AW31" s="819"/>
      <c r="AX31" s="819"/>
      <c r="AY31" s="819"/>
      <c r="AZ31" s="820" t="s">
        <v>537</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48</v>
      </c>
      <c r="R32" s="747"/>
      <c r="S32" s="747"/>
      <c r="T32" s="747"/>
      <c r="U32" s="747"/>
      <c r="V32" s="747">
        <v>48</v>
      </c>
      <c r="W32" s="747"/>
      <c r="X32" s="747"/>
      <c r="Y32" s="747"/>
      <c r="Z32" s="747"/>
      <c r="AA32" s="747">
        <v>0</v>
      </c>
      <c r="AB32" s="747"/>
      <c r="AC32" s="747"/>
      <c r="AD32" s="747"/>
      <c r="AE32" s="748"/>
      <c r="AF32" s="749" t="s">
        <v>111</v>
      </c>
      <c r="AG32" s="750"/>
      <c r="AH32" s="750"/>
      <c r="AI32" s="750"/>
      <c r="AJ32" s="751"/>
      <c r="AK32" s="818">
        <v>13</v>
      </c>
      <c r="AL32" s="819"/>
      <c r="AM32" s="819"/>
      <c r="AN32" s="819"/>
      <c r="AO32" s="819"/>
      <c r="AP32" s="819">
        <v>17</v>
      </c>
      <c r="AQ32" s="819"/>
      <c r="AR32" s="819"/>
      <c r="AS32" s="819"/>
      <c r="AT32" s="819"/>
      <c r="AU32" s="819">
        <v>17</v>
      </c>
      <c r="AV32" s="819"/>
      <c r="AW32" s="819"/>
      <c r="AX32" s="819"/>
      <c r="AY32" s="819"/>
      <c r="AZ32" s="820" t="s">
        <v>536</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432</v>
      </c>
      <c r="AG63" s="830"/>
      <c r="AH63" s="830"/>
      <c r="AI63" s="830"/>
      <c r="AJ63" s="831"/>
      <c r="AK63" s="832"/>
      <c r="AL63" s="827"/>
      <c r="AM63" s="827"/>
      <c r="AN63" s="827"/>
      <c r="AO63" s="827"/>
      <c r="AP63" s="830">
        <v>2067</v>
      </c>
      <c r="AQ63" s="830"/>
      <c r="AR63" s="830"/>
      <c r="AS63" s="830"/>
      <c r="AT63" s="830"/>
      <c r="AU63" s="830">
        <v>1554</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527</v>
      </c>
      <c r="C68" s="858"/>
      <c r="D68" s="858"/>
      <c r="E68" s="858"/>
      <c r="F68" s="858"/>
      <c r="G68" s="858"/>
      <c r="H68" s="858"/>
      <c r="I68" s="858"/>
      <c r="J68" s="858"/>
      <c r="K68" s="858"/>
      <c r="L68" s="858"/>
      <c r="M68" s="858"/>
      <c r="N68" s="858"/>
      <c r="O68" s="858"/>
      <c r="P68" s="859"/>
      <c r="Q68" s="860">
        <v>54</v>
      </c>
      <c r="R68" s="854"/>
      <c r="S68" s="854"/>
      <c r="T68" s="854"/>
      <c r="U68" s="854"/>
      <c r="V68" s="854">
        <v>54</v>
      </c>
      <c r="W68" s="854"/>
      <c r="X68" s="854"/>
      <c r="Y68" s="854"/>
      <c r="Z68" s="854"/>
      <c r="AA68" s="854">
        <v>1</v>
      </c>
      <c r="AB68" s="854"/>
      <c r="AC68" s="854"/>
      <c r="AD68" s="854"/>
      <c r="AE68" s="854"/>
      <c r="AF68" s="854">
        <v>1</v>
      </c>
      <c r="AG68" s="854"/>
      <c r="AH68" s="854"/>
      <c r="AI68" s="854"/>
      <c r="AJ68" s="854"/>
      <c r="AK68" s="854">
        <v>0</v>
      </c>
      <c r="AL68" s="854"/>
      <c r="AM68" s="854"/>
      <c r="AN68" s="854"/>
      <c r="AO68" s="854"/>
      <c r="AP68" s="854">
        <v>28</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528</v>
      </c>
      <c r="C69" s="862"/>
      <c r="D69" s="862"/>
      <c r="E69" s="862"/>
      <c r="F69" s="862"/>
      <c r="G69" s="862"/>
      <c r="H69" s="862"/>
      <c r="I69" s="862"/>
      <c r="J69" s="862"/>
      <c r="K69" s="862"/>
      <c r="L69" s="862"/>
      <c r="M69" s="862"/>
      <c r="N69" s="862"/>
      <c r="O69" s="862"/>
      <c r="P69" s="863"/>
      <c r="Q69" s="864">
        <v>61</v>
      </c>
      <c r="R69" s="819"/>
      <c r="S69" s="819"/>
      <c r="T69" s="819"/>
      <c r="U69" s="819"/>
      <c r="V69" s="819">
        <v>32</v>
      </c>
      <c r="W69" s="819"/>
      <c r="X69" s="819"/>
      <c r="Y69" s="819"/>
      <c r="Z69" s="819"/>
      <c r="AA69" s="819">
        <v>29</v>
      </c>
      <c r="AB69" s="819"/>
      <c r="AC69" s="819"/>
      <c r="AD69" s="819"/>
      <c r="AE69" s="819"/>
      <c r="AF69" s="819">
        <v>29</v>
      </c>
      <c r="AG69" s="819"/>
      <c r="AH69" s="819"/>
      <c r="AI69" s="819"/>
      <c r="AJ69" s="819"/>
      <c r="AK69" s="819">
        <v>6</v>
      </c>
      <c r="AL69" s="819"/>
      <c r="AM69" s="819"/>
      <c r="AN69" s="819"/>
      <c r="AO69" s="819"/>
      <c r="AP69" s="819" t="s">
        <v>529</v>
      </c>
      <c r="AQ69" s="819"/>
      <c r="AR69" s="819"/>
      <c r="AS69" s="819"/>
      <c r="AT69" s="819"/>
      <c r="AU69" s="819" t="s">
        <v>529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530</v>
      </c>
      <c r="C70" s="862"/>
      <c r="D70" s="862"/>
      <c r="E70" s="862"/>
      <c r="F70" s="862"/>
      <c r="G70" s="862"/>
      <c r="H70" s="862"/>
      <c r="I70" s="862"/>
      <c r="J70" s="862"/>
      <c r="K70" s="862"/>
      <c r="L70" s="862"/>
      <c r="M70" s="862"/>
      <c r="N70" s="862"/>
      <c r="O70" s="862"/>
      <c r="P70" s="863"/>
      <c r="Q70" s="864">
        <v>20</v>
      </c>
      <c r="R70" s="819"/>
      <c r="S70" s="819"/>
      <c r="T70" s="819"/>
      <c r="U70" s="819"/>
      <c r="V70" s="819">
        <v>18</v>
      </c>
      <c r="W70" s="819"/>
      <c r="X70" s="819"/>
      <c r="Y70" s="819"/>
      <c r="Z70" s="819"/>
      <c r="AA70" s="819">
        <v>3</v>
      </c>
      <c r="AB70" s="819"/>
      <c r="AC70" s="819"/>
      <c r="AD70" s="819"/>
      <c r="AE70" s="819"/>
      <c r="AF70" s="819">
        <v>3</v>
      </c>
      <c r="AG70" s="819"/>
      <c r="AH70" s="819"/>
      <c r="AI70" s="819"/>
      <c r="AJ70" s="819"/>
      <c r="AK70" s="819">
        <v>0</v>
      </c>
      <c r="AL70" s="819"/>
      <c r="AM70" s="819"/>
      <c r="AN70" s="819"/>
      <c r="AO70" s="819"/>
      <c r="AP70" s="819" t="s">
        <v>529</v>
      </c>
      <c r="AQ70" s="819"/>
      <c r="AR70" s="819"/>
      <c r="AS70" s="819"/>
      <c r="AT70" s="819"/>
      <c r="AU70" s="819" t="s">
        <v>529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531</v>
      </c>
      <c r="C71" s="862"/>
      <c r="D71" s="862"/>
      <c r="E71" s="862"/>
      <c r="F71" s="862"/>
      <c r="G71" s="862"/>
      <c r="H71" s="862"/>
      <c r="I71" s="862"/>
      <c r="J71" s="862"/>
      <c r="K71" s="862"/>
      <c r="L71" s="862"/>
      <c r="M71" s="862"/>
      <c r="N71" s="862"/>
      <c r="O71" s="862"/>
      <c r="P71" s="863"/>
      <c r="Q71" s="864">
        <v>498</v>
      </c>
      <c r="R71" s="819"/>
      <c r="S71" s="819"/>
      <c r="T71" s="819"/>
      <c r="U71" s="819"/>
      <c r="V71" s="819">
        <v>498</v>
      </c>
      <c r="W71" s="819"/>
      <c r="X71" s="819"/>
      <c r="Y71" s="819"/>
      <c r="Z71" s="819"/>
      <c r="AA71" s="819">
        <v>0</v>
      </c>
      <c r="AB71" s="819"/>
      <c r="AC71" s="819"/>
      <c r="AD71" s="819"/>
      <c r="AE71" s="819"/>
      <c r="AF71" s="819">
        <v>0</v>
      </c>
      <c r="AG71" s="819"/>
      <c r="AH71" s="819"/>
      <c r="AI71" s="819"/>
      <c r="AJ71" s="819"/>
      <c r="AK71" s="819">
        <v>0</v>
      </c>
      <c r="AL71" s="819"/>
      <c r="AM71" s="819"/>
      <c r="AN71" s="819"/>
      <c r="AO71" s="819"/>
      <c r="AP71" s="819">
        <v>489</v>
      </c>
      <c r="AQ71" s="819"/>
      <c r="AR71" s="819"/>
      <c r="AS71" s="819"/>
      <c r="AT71" s="819"/>
      <c r="AU71" s="819">
        <v>72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532</v>
      </c>
      <c r="C72" s="862"/>
      <c r="D72" s="862"/>
      <c r="E72" s="862"/>
      <c r="F72" s="862"/>
      <c r="G72" s="862"/>
      <c r="H72" s="862"/>
      <c r="I72" s="862"/>
      <c r="J72" s="862"/>
      <c r="K72" s="862"/>
      <c r="L72" s="862"/>
      <c r="M72" s="862"/>
      <c r="N72" s="862"/>
      <c r="O72" s="862"/>
      <c r="P72" s="863"/>
      <c r="Q72" s="864">
        <v>470</v>
      </c>
      <c r="R72" s="819"/>
      <c r="S72" s="819"/>
      <c r="T72" s="819"/>
      <c r="U72" s="819"/>
      <c r="V72" s="819">
        <v>465</v>
      </c>
      <c r="W72" s="819"/>
      <c r="X72" s="819"/>
      <c r="Y72" s="819"/>
      <c r="Z72" s="819"/>
      <c r="AA72" s="819">
        <v>5</v>
      </c>
      <c r="AB72" s="819"/>
      <c r="AC72" s="819"/>
      <c r="AD72" s="819"/>
      <c r="AE72" s="819"/>
      <c r="AF72" s="819">
        <v>5</v>
      </c>
      <c r="AG72" s="819"/>
      <c r="AH72" s="819"/>
      <c r="AI72" s="819"/>
      <c r="AJ72" s="819"/>
      <c r="AK72" s="819">
        <v>0</v>
      </c>
      <c r="AL72" s="819"/>
      <c r="AM72" s="819"/>
      <c r="AN72" s="819"/>
      <c r="AO72" s="819"/>
      <c r="AP72" s="819">
        <v>1283</v>
      </c>
      <c r="AQ72" s="819"/>
      <c r="AR72" s="819"/>
      <c r="AS72" s="819"/>
      <c r="AT72" s="819"/>
      <c r="AU72" s="819">
        <v>42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533</v>
      </c>
      <c r="C73" s="862"/>
      <c r="D73" s="862"/>
      <c r="E73" s="862"/>
      <c r="F73" s="862"/>
      <c r="G73" s="862"/>
      <c r="H73" s="862"/>
      <c r="I73" s="862"/>
      <c r="J73" s="862"/>
      <c r="K73" s="862"/>
      <c r="L73" s="862"/>
      <c r="M73" s="862"/>
      <c r="N73" s="862"/>
      <c r="O73" s="862"/>
      <c r="P73" s="863"/>
      <c r="Q73" s="864">
        <v>1656</v>
      </c>
      <c r="R73" s="819"/>
      <c r="S73" s="819"/>
      <c r="T73" s="819"/>
      <c r="U73" s="819"/>
      <c r="V73" s="819">
        <v>1604</v>
      </c>
      <c r="W73" s="819"/>
      <c r="X73" s="819"/>
      <c r="Y73" s="819"/>
      <c r="Z73" s="819"/>
      <c r="AA73" s="819">
        <v>52</v>
      </c>
      <c r="AB73" s="819"/>
      <c r="AC73" s="819"/>
      <c r="AD73" s="819"/>
      <c r="AE73" s="819"/>
      <c r="AF73" s="819">
        <v>1307</v>
      </c>
      <c r="AG73" s="819"/>
      <c r="AH73" s="819"/>
      <c r="AI73" s="819"/>
      <c r="AJ73" s="819"/>
      <c r="AK73" s="819">
        <v>0</v>
      </c>
      <c r="AL73" s="819"/>
      <c r="AM73" s="819"/>
      <c r="AN73" s="819"/>
      <c r="AO73" s="819"/>
      <c r="AP73" s="819">
        <v>4807</v>
      </c>
      <c r="AQ73" s="819"/>
      <c r="AR73" s="819"/>
      <c r="AS73" s="819"/>
      <c r="AT73" s="819"/>
      <c r="AU73" s="819">
        <v>92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534</v>
      </c>
      <c r="C74" s="862"/>
      <c r="D74" s="862"/>
      <c r="E74" s="862"/>
      <c r="F74" s="862"/>
      <c r="G74" s="862"/>
      <c r="H74" s="862"/>
      <c r="I74" s="862"/>
      <c r="J74" s="862"/>
      <c r="K74" s="862"/>
      <c r="L74" s="862"/>
      <c r="M74" s="862"/>
      <c r="N74" s="862"/>
      <c r="O74" s="862"/>
      <c r="P74" s="863"/>
      <c r="Q74" s="864">
        <v>797</v>
      </c>
      <c r="R74" s="819"/>
      <c r="S74" s="819"/>
      <c r="T74" s="819"/>
      <c r="U74" s="819"/>
      <c r="V74" s="819">
        <v>810</v>
      </c>
      <c r="W74" s="819"/>
      <c r="X74" s="819"/>
      <c r="Y74" s="819"/>
      <c r="Z74" s="819"/>
      <c r="AA74" s="819">
        <v>10</v>
      </c>
      <c r="AB74" s="819"/>
      <c r="AC74" s="819"/>
      <c r="AD74" s="819"/>
      <c r="AE74" s="819"/>
      <c r="AF74" s="819">
        <v>10</v>
      </c>
      <c r="AG74" s="819"/>
      <c r="AH74" s="819"/>
      <c r="AI74" s="819"/>
      <c r="AJ74" s="819"/>
      <c r="AK74" s="819">
        <v>0</v>
      </c>
      <c r="AL74" s="819"/>
      <c r="AM74" s="819"/>
      <c r="AN74" s="819"/>
      <c r="AO74" s="819"/>
      <c r="AP74" s="819" t="s">
        <v>529</v>
      </c>
      <c r="AQ74" s="819"/>
      <c r="AR74" s="819"/>
      <c r="AS74" s="819"/>
      <c r="AT74" s="819"/>
      <c r="AU74" s="819" t="s">
        <v>529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1355</v>
      </c>
      <c r="AG88" s="830"/>
      <c r="AH88" s="830"/>
      <c r="AI88" s="830"/>
      <c r="AJ88" s="830"/>
      <c r="AK88" s="827"/>
      <c r="AL88" s="827"/>
      <c r="AM88" s="827"/>
      <c r="AN88" s="827"/>
      <c r="AO88" s="827"/>
      <c r="AP88" s="830">
        <v>6607</v>
      </c>
      <c r="AQ88" s="830"/>
      <c r="AR88" s="830"/>
      <c r="AS88" s="830"/>
      <c r="AT88" s="830"/>
      <c r="AU88" s="830">
        <v>207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42</v>
      </c>
      <c r="CS102" s="838"/>
      <c r="CT102" s="838"/>
      <c r="CU102" s="838"/>
      <c r="CV102" s="881"/>
      <c r="CW102" s="880">
        <v>55</v>
      </c>
      <c r="CX102" s="838"/>
      <c r="CY102" s="838"/>
      <c r="CZ102" s="838"/>
      <c r="DA102" s="881"/>
      <c r="DB102" s="880" t="s">
        <v>537</v>
      </c>
      <c r="DC102" s="838"/>
      <c r="DD102" s="838"/>
      <c r="DE102" s="838"/>
      <c r="DF102" s="881"/>
      <c r="DG102" s="880" t="s">
        <v>536</v>
      </c>
      <c r="DH102" s="838"/>
      <c r="DI102" s="838"/>
      <c r="DJ102" s="838"/>
      <c r="DK102" s="881"/>
      <c r="DL102" s="880" t="s">
        <v>537</v>
      </c>
      <c r="DM102" s="838"/>
      <c r="DN102" s="838"/>
      <c r="DO102" s="838"/>
      <c r="DP102" s="881"/>
      <c r="DQ102" s="880" t="s">
        <v>536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521497</v>
      </c>
      <c r="AB110" s="890"/>
      <c r="AC110" s="890"/>
      <c r="AD110" s="890"/>
      <c r="AE110" s="891"/>
      <c r="AF110" s="892">
        <v>488409</v>
      </c>
      <c r="AG110" s="890"/>
      <c r="AH110" s="890"/>
      <c r="AI110" s="890"/>
      <c r="AJ110" s="891"/>
      <c r="AK110" s="892">
        <v>472751</v>
      </c>
      <c r="AL110" s="890"/>
      <c r="AM110" s="890"/>
      <c r="AN110" s="890"/>
      <c r="AO110" s="891"/>
      <c r="AP110" s="893">
        <v>24.5</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4386455</v>
      </c>
      <c r="BR110" s="927"/>
      <c r="BS110" s="927"/>
      <c r="BT110" s="927"/>
      <c r="BU110" s="927"/>
      <c r="BV110" s="927">
        <v>4396677</v>
      </c>
      <c r="BW110" s="927"/>
      <c r="BX110" s="927"/>
      <c r="BY110" s="927"/>
      <c r="BZ110" s="927"/>
      <c r="CA110" s="927">
        <v>4197831</v>
      </c>
      <c r="CB110" s="927"/>
      <c r="CC110" s="927"/>
      <c r="CD110" s="927"/>
      <c r="CE110" s="927"/>
      <c r="CF110" s="941">
        <v>217.8</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1851857</v>
      </c>
      <c r="BR112" s="920"/>
      <c r="BS112" s="920"/>
      <c r="BT112" s="920"/>
      <c r="BU112" s="920"/>
      <c r="BV112" s="920">
        <v>1726046</v>
      </c>
      <c r="BW112" s="920"/>
      <c r="BX112" s="920"/>
      <c r="BY112" s="920"/>
      <c r="BZ112" s="920"/>
      <c r="CA112" s="920">
        <v>1553988</v>
      </c>
      <c r="CB112" s="920"/>
      <c r="CC112" s="920"/>
      <c r="CD112" s="920"/>
      <c r="CE112" s="920"/>
      <c r="CF112" s="914">
        <v>80.599999999999994</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255557</v>
      </c>
      <c r="AB113" s="934"/>
      <c r="AC113" s="934"/>
      <c r="AD113" s="934"/>
      <c r="AE113" s="935"/>
      <c r="AF113" s="936">
        <v>260001</v>
      </c>
      <c r="AG113" s="934"/>
      <c r="AH113" s="934"/>
      <c r="AI113" s="934"/>
      <c r="AJ113" s="935"/>
      <c r="AK113" s="936">
        <v>249395</v>
      </c>
      <c r="AL113" s="934"/>
      <c r="AM113" s="934"/>
      <c r="AN113" s="934"/>
      <c r="AO113" s="935"/>
      <c r="AP113" s="937">
        <v>12.9</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292294</v>
      </c>
      <c r="BR113" s="920"/>
      <c r="BS113" s="920"/>
      <c r="BT113" s="920"/>
      <c r="BU113" s="920"/>
      <c r="BV113" s="920">
        <v>249234</v>
      </c>
      <c r="BW113" s="920"/>
      <c r="BX113" s="920"/>
      <c r="BY113" s="920"/>
      <c r="BZ113" s="920"/>
      <c r="CA113" s="920">
        <v>207118</v>
      </c>
      <c r="CB113" s="920"/>
      <c r="CC113" s="920"/>
      <c r="CD113" s="920"/>
      <c r="CE113" s="920"/>
      <c r="CF113" s="914">
        <v>10.7</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47369</v>
      </c>
      <c r="AB114" s="959"/>
      <c r="AC114" s="959"/>
      <c r="AD114" s="959"/>
      <c r="AE114" s="960"/>
      <c r="AF114" s="961">
        <v>47212</v>
      </c>
      <c r="AG114" s="959"/>
      <c r="AH114" s="959"/>
      <c r="AI114" s="959"/>
      <c r="AJ114" s="960"/>
      <c r="AK114" s="961">
        <v>45748</v>
      </c>
      <c r="AL114" s="959"/>
      <c r="AM114" s="959"/>
      <c r="AN114" s="959"/>
      <c r="AO114" s="960"/>
      <c r="AP114" s="962">
        <v>2.4</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1671460</v>
      </c>
      <c r="BR114" s="920"/>
      <c r="BS114" s="920"/>
      <c r="BT114" s="920"/>
      <c r="BU114" s="920"/>
      <c r="BV114" s="920">
        <v>1671931</v>
      </c>
      <c r="BW114" s="920"/>
      <c r="BX114" s="920"/>
      <c r="BY114" s="920"/>
      <c r="BZ114" s="920"/>
      <c r="CA114" s="920">
        <v>1592933</v>
      </c>
      <c r="CB114" s="920"/>
      <c r="CC114" s="920"/>
      <c r="CD114" s="920"/>
      <c r="CE114" s="920"/>
      <c r="CF114" s="914">
        <v>82.7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v>9096</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824423</v>
      </c>
      <c r="AB117" s="966"/>
      <c r="AC117" s="966"/>
      <c r="AD117" s="966"/>
      <c r="AE117" s="967"/>
      <c r="AF117" s="965">
        <v>795622</v>
      </c>
      <c r="AG117" s="966"/>
      <c r="AH117" s="966"/>
      <c r="AI117" s="966"/>
      <c r="AJ117" s="967"/>
      <c r="AK117" s="965">
        <v>767894</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8202066</v>
      </c>
      <c r="BR118" s="986"/>
      <c r="BS118" s="986"/>
      <c r="BT118" s="986"/>
      <c r="BU118" s="986"/>
      <c r="BV118" s="986">
        <v>8052984</v>
      </c>
      <c r="BW118" s="986"/>
      <c r="BX118" s="986"/>
      <c r="BY118" s="986"/>
      <c r="BZ118" s="986"/>
      <c r="CA118" s="986">
        <v>7551870</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1594592</v>
      </c>
      <c r="BR119" s="927"/>
      <c r="BS119" s="927"/>
      <c r="BT119" s="927"/>
      <c r="BU119" s="927"/>
      <c r="BV119" s="927">
        <v>1999180</v>
      </c>
      <c r="BW119" s="927"/>
      <c r="BX119" s="927"/>
      <c r="BY119" s="927"/>
      <c r="BZ119" s="927"/>
      <c r="CA119" s="927">
        <v>2320324</v>
      </c>
      <c r="CB119" s="927"/>
      <c r="CC119" s="927"/>
      <c r="CD119" s="927"/>
      <c r="CE119" s="927"/>
      <c r="CF119" s="941">
        <v>120.4</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1805861</v>
      </c>
      <c r="BR120" s="920"/>
      <c r="BS120" s="920"/>
      <c r="BT120" s="920"/>
      <c r="BU120" s="920"/>
      <c r="BV120" s="920">
        <v>1656441</v>
      </c>
      <c r="BW120" s="920"/>
      <c r="BX120" s="920"/>
      <c r="BY120" s="920"/>
      <c r="BZ120" s="920"/>
      <c r="CA120" s="920">
        <v>1494889</v>
      </c>
      <c r="CB120" s="920"/>
      <c r="CC120" s="920"/>
      <c r="CD120" s="920"/>
      <c r="CE120" s="920"/>
      <c r="CF120" s="914">
        <v>77.599999999999994</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1597780</v>
      </c>
      <c r="DH120" s="927"/>
      <c r="DI120" s="927"/>
      <c r="DJ120" s="927"/>
      <c r="DK120" s="927"/>
      <c r="DL120" s="927">
        <v>1485272</v>
      </c>
      <c r="DM120" s="927"/>
      <c r="DN120" s="927"/>
      <c r="DO120" s="927"/>
      <c r="DP120" s="927"/>
      <c r="DQ120" s="927">
        <v>1326776</v>
      </c>
      <c r="DR120" s="927"/>
      <c r="DS120" s="927"/>
      <c r="DT120" s="927"/>
      <c r="DU120" s="927"/>
      <c r="DV120" s="928">
        <v>68.8</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3739942</v>
      </c>
      <c r="BR121" s="986"/>
      <c r="BS121" s="986"/>
      <c r="BT121" s="986"/>
      <c r="BU121" s="986"/>
      <c r="BV121" s="986">
        <v>3602157</v>
      </c>
      <c r="BW121" s="986"/>
      <c r="BX121" s="986"/>
      <c r="BY121" s="986"/>
      <c r="BZ121" s="986"/>
      <c r="CA121" s="986">
        <v>3437897</v>
      </c>
      <c r="CB121" s="986"/>
      <c r="CC121" s="986"/>
      <c r="CD121" s="986"/>
      <c r="CE121" s="986"/>
      <c r="CF121" s="1024">
        <v>178.4</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233617</v>
      </c>
      <c r="DH121" s="920"/>
      <c r="DI121" s="920"/>
      <c r="DJ121" s="920"/>
      <c r="DK121" s="920"/>
      <c r="DL121" s="920">
        <v>221810</v>
      </c>
      <c r="DM121" s="920"/>
      <c r="DN121" s="920"/>
      <c r="DO121" s="920"/>
      <c r="DP121" s="920"/>
      <c r="DQ121" s="920">
        <v>209762</v>
      </c>
      <c r="DR121" s="920"/>
      <c r="DS121" s="920"/>
      <c r="DT121" s="920"/>
      <c r="DU121" s="920"/>
      <c r="DV121" s="921">
        <v>10.9</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7140395</v>
      </c>
      <c r="BR122" s="1035"/>
      <c r="BS122" s="1035"/>
      <c r="BT122" s="1035"/>
      <c r="BU122" s="1035"/>
      <c r="BV122" s="1035">
        <v>7257778</v>
      </c>
      <c r="BW122" s="1035"/>
      <c r="BX122" s="1035"/>
      <c r="BY122" s="1035"/>
      <c r="BZ122" s="1035"/>
      <c r="CA122" s="1035">
        <v>7253110</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20460</v>
      </c>
      <c r="DH122" s="920"/>
      <c r="DI122" s="920"/>
      <c r="DJ122" s="920"/>
      <c r="DK122" s="920"/>
      <c r="DL122" s="920">
        <v>18964</v>
      </c>
      <c r="DM122" s="920"/>
      <c r="DN122" s="920"/>
      <c r="DO122" s="920"/>
      <c r="DP122" s="920"/>
      <c r="DQ122" s="920">
        <v>17450</v>
      </c>
      <c r="DR122" s="920"/>
      <c r="DS122" s="920"/>
      <c r="DT122" s="920"/>
      <c r="DU122" s="920"/>
      <c r="DV122" s="921">
        <v>0.9</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54.1</v>
      </c>
      <c r="BR123" s="1027"/>
      <c r="BS123" s="1027"/>
      <c r="BT123" s="1027"/>
      <c r="BU123" s="1027"/>
      <c r="BV123" s="1027">
        <v>40.299999999999997</v>
      </c>
      <c r="BW123" s="1027"/>
      <c r="BX123" s="1027"/>
      <c r="BY123" s="1027"/>
      <c r="BZ123" s="1027"/>
      <c r="CA123" s="1027">
        <v>15.5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v>9096</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75">
        <v>162242</v>
      </c>
      <c r="AB128" s="1076"/>
      <c r="AC128" s="1076"/>
      <c r="AD128" s="1076"/>
      <c r="AE128" s="1077"/>
      <c r="AF128" s="1078">
        <v>144287</v>
      </c>
      <c r="AG128" s="1076"/>
      <c r="AH128" s="1076"/>
      <c r="AI128" s="1076"/>
      <c r="AJ128" s="1077"/>
      <c r="AK128" s="1078">
        <v>125936</v>
      </c>
      <c r="AL128" s="1076"/>
      <c r="AM128" s="1076"/>
      <c r="AN128" s="1076"/>
      <c r="AO128" s="1077"/>
      <c r="AP128" s="1079"/>
      <c r="AQ128" s="1080"/>
      <c r="AR128" s="1080"/>
      <c r="AS128" s="1080"/>
      <c r="AT128" s="1081"/>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2403751</v>
      </c>
      <c r="AB129" s="959"/>
      <c r="AC129" s="959"/>
      <c r="AD129" s="959"/>
      <c r="AE129" s="960"/>
      <c r="AF129" s="961">
        <v>2409970</v>
      </c>
      <c r="AG129" s="959"/>
      <c r="AH129" s="959"/>
      <c r="AI129" s="959"/>
      <c r="AJ129" s="960"/>
      <c r="AK129" s="961">
        <v>2361134</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10.9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442850</v>
      </c>
      <c r="AB130" s="959"/>
      <c r="AC130" s="959"/>
      <c r="AD130" s="959"/>
      <c r="AE130" s="960"/>
      <c r="AF130" s="961">
        <v>437254</v>
      </c>
      <c r="AG130" s="959"/>
      <c r="AH130" s="959"/>
      <c r="AI130" s="959"/>
      <c r="AJ130" s="960"/>
      <c r="AK130" s="961">
        <v>433993</v>
      </c>
      <c r="AL130" s="959"/>
      <c r="AM130" s="959"/>
      <c r="AN130" s="959"/>
      <c r="AO130" s="960"/>
      <c r="AP130" s="1063"/>
      <c r="AQ130" s="1064"/>
      <c r="AR130" s="1064"/>
      <c r="AS130" s="1064"/>
      <c r="AT130" s="1065"/>
      <c r="AU130" s="235"/>
      <c r="AV130" s="235"/>
      <c r="AW130" s="235"/>
      <c r="AX130" s="1099" t="s">
        <v>459</v>
      </c>
      <c r="AY130" s="1045"/>
      <c r="AZ130" s="1045"/>
      <c r="BA130" s="1045"/>
      <c r="BB130" s="1045"/>
      <c r="BC130" s="1045"/>
      <c r="BD130" s="1045"/>
      <c r="BE130" s="1046"/>
      <c r="BF130" s="1100">
        <v>15.5</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460</v>
      </c>
      <c r="X131" s="1109"/>
      <c r="Y131" s="1109"/>
      <c r="Z131" s="1110"/>
      <c r="AA131" s="997">
        <v>1960901</v>
      </c>
      <c r="AB131" s="998"/>
      <c r="AC131" s="998"/>
      <c r="AD131" s="998"/>
      <c r="AE131" s="999"/>
      <c r="AF131" s="1000">
        <v>1972716</v>
      </c>
      <c r="AG131" s="998"/>
      <c r="AH131" s="998"/>
      <c r="AI131" s="998"/>
      <c r="AJ131" s="999"/>
      <c r="AK131" s="1000">
        <v>1927141</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461</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462</v>
      </c>
      <c r="W132" s="1087"/>
      <c r="X132" s="1087"/>
      <c r="Y132" s="1087"/>
      <c r="Z132" s="1088"/>
      <c r="AA132" s="1089">
        <v>11.18521537</v>
      </c>
      <c r="AB132" s="1090"/>
      <c r="AC132" s="1090"/>
      <c r="AD132" s="1090"/>
      <c r="AE132" s="1091"/>
      <c r="AF132" s="1092">
        <v>10.85209427</v>
      </c>
      <c r="AG132" s="1090"/>
      <c r="AH132" s="1090"/>
      <c r="AI132" s="1090"/>
      <c r="AJ132" s="1091"/>
      <c r="AK132" s="1092">
        <v>10.79137437</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463</v>
      </c>
      <c r="W133" s="1094"/>
      <c r="X133" s="1094"/>
      <c r="Y133" s="1094"/>
      <c r="Z133" s="1095"/>
      <c r="AA133" s="1096">
        <v>12.1</v>
      </c>
      <c r="AB133" s="1097"/>
      <c r="AC133" s="1097"/>
      <c r="AD133" s="1097"/>
      <c r="AE133" s="1098"/>
      <c r="AF133" s="1096">
        <v>11.4</v>
      </c>
      <c r="AG133" s="1097"/>
      <c r="AH133" s="1097"/>
      <c r="AI133" s="1097"/>
      <c r="AJ133" s="1098"/>
      <c r="AK133" s="1096">
        <v>10.9</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52" zoomScaleNormal="85" zoomScaleSheetLayoutView="55" workbookViewId="0">
      <selection activeCell="L55" sqref="L5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947874</v>
      </c>
      <c r="L9" s="264">
        <v>247293</v>
      </c>
      <c r="M9" s="265">
        <v>95179</v>
      </c>
      <c r="N9" s="266">
        <v>159.80000000000001</v>
      </c>
    </row>
    <row r="10" spans="1:16">
      <c r="A10" s="248"/>
      <c r="B10" s="244"/>
      <c r="C10" s="244"/>
      <c r="D10" s="244"/>
      <c r="E10" s="244"/>
      <c r="F10" s="244"/>
      <c r="G10" s="1119" t="s">
        <v>472</v>
      </c>
      <c r="H10" s="1120"/>
      <c r="I10" s="1120"/>
      <c r="J10" s="1121"/>
      <c r="K10" s="267">
        <v>40917</v>
      </c>
      <c r="L10" s="268">
        <v>10675</v>
      </c>
      <c r="M10" s="269">
        <v>5413</v>
      </c>
      <c r="N10" s="270">
        <v>97.2</v>
      </c>
    </row>
    <row r="11" spans="1:16" ht="13.5" customHeight="1">
      <c r="A11" s="248"/>
      <c r="B11" s="244"/>
      <c r="C11" s="244"/>
      <c r="D11" s="244"/>
      <c r="E11" s="244"/>
      <c r="F11" s="244"/>
      <c r="G11" s="1119" t="s">
        <v>473</v>
      </c>
      <c r="H11" s="1120"/>
      <c r="I11" s="1120"/>
      <c r="J11" s="1121"/>
      <c r="K11" s="267">
        <v>10923</v>
      </c>
      <c r="L11" s="268">
        <v>2850</v>
      </c>
      <c r="M11" s="269">
        <v>5563</v>
      </c>
      <c r="N11" s="270">
        <v>-48.8</v>
      </c>
    </row>
    <row r="12" spans="1:16" ht="13.5" customHeight="1">
      <c r="A12" s="248"/>
      <c r="B12" s="244"/>
      <c r="C12" s="244"/>
      <c r="D12" s="244"/>
      <c r="E12" s="244"/>
      <c r="F12" s="244"/>
      <c r="G12" s="1119" t="s">
        <v>474</v>
      </c>
      <c r="H12" s="1120"/>
      <c r="I12" s="1120"/>
      <c r="J12" s="1121"/>
      <c r="K12" s="267">
        <v>33917</v>
      </c>
      <c r="L12" s="268">
        <v>8849</v>
      </c>
      <c r="M12" s="269">
        <v>1143</v>
      </c>
      <c r="N12" s="270">
        <v>674.2</v>
      </c>
    </row>
    <row r="13" spans="1:16" ht="13.5" customHeight="1">
      <c r="A13" s="248"/>
      <c r="B13" s="244"/>
      <c r="C13" s="244"/>
      <c r="D13" s="244"/>
      <c r="E13" s="244"/>
      <c r="F13" s="244"/>
      <c r="G13" s="1119" t="s">
        <v>475</v>
      </c>
      <c r="H13" s="1120"/>
      <c r="I13" s="1120"/>
      <c r="J13" s="1121"/>
      <c r="K13" s="267" t="s">
        <v>476</v>
      </c>
      <c r="L13" s="268" t="s">
        <v>476</v>
      </c>
      <c r="M13" s="269" t="s">
        <v>476</v>
      </c>
      <c r="N13" s="270" t="s">
        <v>476</v>
      </c>
    </row>
    <row r="14" spans="1:16" ht="13.5" customHeight="1">
      <c r="A14" s="248"/>
      <c r="B14" s="244"/>
      <c r="C14" s="244"/>
      <c r="D14" s="244"/>
      <c r="E14" s="244"/>
      <c r="F14" s="244"/>
      <c r="G14" s="1119" t="s">
        <v>477</v>
      </c>
      <c r="H14" s="1120"/>
      <c r="I14" s="1120"/>
      <c r="J14" s="1121"/>
      <c r="K14" s="267">
        <v>13866</v>
      </c>
      <c r="L14" s="268">
        <v>3618</v>
      </c>
      <c r="M14" s="269">
        <v>4991</v>
      </c>
      <c r="N14" s="270">
        <v>-27.5</v>
      </c>
    </row>
    <row r="15" spans="1:16" ht="13.5" customHeight="1">
      <c r="A15" s="248"/>
      <c r="B15" s="244"/>
      <c r="C15" s="244"/>
      <c r="D15" s="244"/>
      <c r="E15" s="244"/>
      <c r="F15" s="244"/>
      <c r="G15" s="1119" t="s">
        <v>478</v>
      </c>
      <c r="H15" s="1120"/>
      <c r="I15" s="1120"/>
      <c r="J15" s="1121"/>
      <c r="K15" s="267">
        <v>6175</v>
      </c>
      <c r="L15" s="268">
        <v>1611</v>
      </c>
      <c r="M15" s="269">
        <v>1758</v>
      </c>
      <c r="N15" s="270">
        <v>-8.4</v>
      </c>
    </row>
    <row r="16" spans="1:16">
      <c r="A16" s="248"/>
      <c r="B16" s="244"/>
      <c r="C16" s="244"/>
      <c r="D16" s="244"/>
      <c r="E16" s="244"/>
      <c r="F16" s="244"/>
      <c r="G16" s="1122" t="s">
        <v>479</v>
      </c>
      <c r="H16" s="1123"/>
      <c r="I16" s="1123"/>
      <c r="J16" s="1124"/>
      <c r="K16" s="268">
        <v>-94383</v>
      </c>
      <c r="L16" s="268">
        <v>-24624</v>
      </c>
      <c r="M16" s="269">
        <v>-12532</v>
      </c>
      <c r="N16" s="270">
        <v>96.5</v>
      </c>
    </row>
    <row r="17" spans="1:16">
      <c r="A17" s="248"/>
      <c r="B17" s="244"/>
      <c r="C17" s="244"/>
      <c r="D17" s="244"/>
      <c r="E17" s="244"/>
      <c r="F17" s="244"/>
      <c r="G17" s="1122" t="s">
        <v>170</v>
      </c>
      <c r="H17" s="1123"/>
      <c r="I17" s="1123"/>
      <c r="J17" s="1124"/>
      <c r="K17" s="268">
        <v>959289</v>
      </c>
      <c r="L17" s="268">
        <v>250271</v>
      </c>
      <c r="M17" s="269">
        <v>101515</v>
      </c>
      <c r="N17" s="270">
        <v>146.5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25.31</v>
      </c>
      <c r="L21" s="281">
        <v>10.38</v>
      </c>
      <c r="M21" s="282">
        <v>14.93</v>
      </c>
      <c r="N21" s="249"/>
      <c r="O21" s="283"/>
      <c r="P21" s="279"/>
    </row>
    <row r="22" spans="1:16" s="284" customFormat="1">
      <c r="A22" s="279"/>
      <c r="B22" s="249"/>
      <c r="C22" s="249"/>
      <c r="D22" s="249"/>
      <c r="E22" s="249"/>
      <c r="F22" s="249"/>
      <c r="G22" s="1114" t="s">
        <v>485</v>
      </c>
      <c r="H22" s="1115"/>
      <c r="I22" s="1115"/>
      <c r="J22" s="1116"/>
      <c r="K22" s="285">
        <v>92.9</v>
      </c>
      <c r="L22" s="286">
        <v>96.1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472751</v>
      </c>
      <c r="L32" s="294">
        <v>123337</v>
      </c>
      <c r="M32" s="295">
        <v>71139</v>
      </c>
      <c r="N32" s="296">
        <v>73.400000000000006</v>
      </c>
    </row>
    <row r="33" spans="1:16" ht="13.5" customHeight="1">
      <c r="A33" s="248"/>
      <c r="B33" s="244"/>
      <c r="C33" s="244"/>
      <c r="D33" s="244"/>
      <c r="E33" s="244"/>
      <c r="F33" s="244"/>
      <c r="G33" s="1130" t="s">
        <v>489</v>
      </c>
      <c r="H33" s="1131"/>
      <c r="I33" s="1131"/>
      <c r="J33" s="1132"/>
      <c r="K33" s="294" t="s">
        <v>476</v>
      </c>
      <c r="L33" s="294" t="s">
        <v>476</v>
      </c>
      <c r="M33" s="295" t="s">
        <v>476</v>
      </c>
      <c r="N33" s="296" t="s">
        <v>476</v>
      </c>
    </row>
    <row r="34" spans="1:16" ht="27" customHeight="1">
      <c r="A34" s="248"/>
      <c r="B34" s="244"/>
      <c r="C34" s="244"/>
      <c r="D34" s="244"/>
      <c r="E34" s="244"/>
      <c r="F34" s="244"/>
      <c r="G34" s="1130" t="s">
        <v>490</v>
      </c>
      <c r="H34" s="1131"/>
      <c r="I34" s="1131"/>
      <c r="J34" s="1132"/>
      <c r="K34" s="294" t="s">
        <v>476</v>
      </c>
      <c r="L34" s="294" t="s">
        <v>476</v>
      </c>
      <c r="M34" s="295" t="s">
        <v>476</v>
      </c>
      <c r="N34" s="296" t="s">
        <v>476</v>
      </c>
    </row>
    <row r="35" spans="1:16" ht="27" customHeight="1">
      <c r="A35" s="248"/>
      <c r="B35" s="244"/>
      <c r="C35" s="244"/>
      <c r="D35" s="244"/>
      <c r="E35" s="244"/>
      <c r="F35" s="244"/>
      <c r="G35" s="1130" t="s">
        <v>491</v>
      </c>
      <c r="H35" s="1131"/>
      <c r="I35" s="1131"/>
      <c r="J35" s="1132"/>
      <c r="K35" s="294">
        <v>249395</v>
      </c>
      <c r="L35" s="294">
        <v>65065</v>
      </c>
      <c r="M35" s="295">
        <v>26657</v>
      </c>
      <c r="N35" s="296">
        <v>144.1</v>
      </c>
    </row>
    <row r="36" spans="1:16" ht="27" customHeight="1">
      <c r="A36" s="248"/>
      <c r="B36" s="244"/>
      <c r="C36" s="244"/>
      <c r="D36" s="244"/>
      <c r="E36" s="244"/>
      <c r="F36" s="244"/>
      <c r="G36" s="1130" t="s">
        <v>492</v>
      </c>
      <c r="H36" s="1131"/>
      <c r="I36" s="1131"/>
      <c r="J36" s="1132"/>
      <c r="K36" s="294">
        <v>45748</v>
      </c>
      <c r="L36" s="294">
        <v>11935</v>
      </c>
      <c r="M36" s="295">
        <v>1622</v>
      </c>
      <c r="N36" s="296">
        <v>635.79999999999995</v>
      </c>
    </row>
    <row r="37" spans="1:16" ht="13.5" customHeight="1">
      <c r="A37" s="248"/>
      <c r="B37" s="244"/>
      <c r="C37" s="244"/>
      <c r="D37" s="244"/>
      <c r="E37" s="244"/>
      <c r="F37" s="244"/>
      <c r="G37" s="1130" t="s">
        <v>493</v>
      </c>
      <c r="H37" s="1131"/>
      <c r="I37" s="1131"/>
      <c r="J37" s="1132"/>
      <c r="K37" s="294" t="s">
        <v>476</v>
      </c>
      <c r="L37" s="294" t="s">
        <v>476</v>
      </c>
      <c r="M37" s="295">
        <v>754</v>
      </c>
      <c r="N37" s="296" t="s">
        <v>476</v>
      </c>
    </row>
    <row r="38" spans="1:16" ht="27" customHeight="1">
      <c r="A38" s="248"/>
      <c r="B38" s="244"/>
      <c r="C38" s="244"/>
      <c r="D38" s="244"/>
      <c r="E38" s="244"/>
      <c r="F38" s="244"/>
      <c r="G38" s="1133" t="s">
        <v>494</v>
      </c>
      <c r="H38" s="1134"/>
      <c r="I38" s="1134"/>
      <c r="J38" s="1135"/>
      <c r="K38" s="297" t="s">
        <v>476</v>
      </c>
      <c r="L38" s="297" t="s">
        <v>476</v>
      </c>
      <c r="M38" s="298">
        <v>18</v>
      </c>
      <c r="N38" s="299" t="s">
        <v>476</v>
      </c>
      <c r="O38" s="293"/>
    </row>
    <row r="39" spans="1:16">
      <c r="A39" s="248"/>
      <c r="B39" s="244"/>
      <c r="C39" s="244"/>
      <c r="D39" s="244"/>
      <c r="E39" s="244"/>
      <c r="F39" s="244"/>
      <c r="G39" s="1133" t="s">
        <v>495</v>
      </c>
      <c r="H39" s="1134"/>
      <c r="I39" s="1134"/>
      <c r="J39" s="1135"/>
      <c r="K39" s="300">
        <v>-125936</v>
      </c>
      <c r="L39" s="300">
        <v>-32856</v>
      </c>
      <c r="M39" s="301">
        <v>-8492</v>
      </c>
      <c r="N39" s="302">
        <v>286.89999999999998</v>
      </c>
      <c r="O39" s="293"/>
    </row>
    <row r="40" spans="1:16" ht="27" customHeight="1">
      <c r="A40" s="248"/>
      <c r="B40" s="244"/>
      <c r="C40" s="244"/>
      <c r="D40" s="244"/>
      <c r="E40" s="244"/>
      <c r="F40" s="244"/>
      <c r="G40" s="1130" t="s">
        <v>496</v>
      </c>
      <c r="H40" s="1131"/>
      <c r="I40" s="1131"/>
      <c r="J40" s="1132"/>
      <c r="K40" s="300">
        <v>-433993</v>
      </c>
      <c r="L40" s="300">
        <v>-113225</v>
      </c>
      <c r="M40" s="301">
        <v>-60169</v>
      </c>
      <c r="N40" s="302">
        <v>88.2</v>
      </c>
      <c r="O40" s="293"/>
    </row>
    <row r="41" spans="1:16">
      <c r="A41" s="248"/>
      <c r="B41" s="244"/>
      <c r="C41" s="244"/>
      <c r="D41" s="244"/>
      <c r="E41" s="244"/>
      <c r="F41" s="244"/>
      <c r="G41" s="1136" t="s">
        <v>280</v>
      </c>
      <c r="H41" s="1137"/>
      <c r="I41" s="1137"/>
      <c r="J41" s="1138"/>
      <c r="K41" s="294">
        <v>207965</v>
      </c>
      <c r="L41" s="300">
        <v>54256</v>
      </c>
      <c r="M41" s="301">
        <v>31529</v>
      </c>
      <c r="N41" s="302">
        <v>72.099999999999994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567787</v>
      </c>
      <c r="J51" s="320">
        <v>128313</v>
      </c>
      <c r="K51" s="321">
        <v>94.8</v>
      </c>
      <c r="L51" s="322">
        <v>63360</v>
      </c>
      <c r="M51" s="323">
        <v>49</v>
      </c>
      <c r="N51" s="324">
        <v>45.8</v>
      </c>
    </row>
    <row r="52" spans="1:14">
      <c r="A52" s="248"/>
      <c r="B52" s="244"/>
      <c r="C52" s="244"/>
      <c r="D52" s="244"/>
      <c r="E52" s="244"/>
      <c r="F52" s="244"/>
      <c r="G52" s="325"/>
      <c r="H52" s="326" t="s">
        <v>507</v>
      </c>
      <c r="I52" s="327">
        <v>220456</v>
      </c>
      <c r="J52" s="328">
        <v>49821</v>
      </c>
      <c r="K52" s="329">
        <v>18.2</v>
      </c>
      <c r="L52" s="330">
        <v>32304</v>
      </c>
      <c r="M52" s="331">
        <v>16.600000000000001</v>
      </c>
      <c r="N52" s="332">
        <v>1.6</v>
      </c>
    </row>
    <row r="53" spans="1:14">
      <c r="A53" s="248"/>
      <c r="B53" s="244"/>
      <c r="C53" s="244"/>
      <c r="D53" s="244"/>
      <c r="E53" s="244"/>
      <c r="F53" s="244"/>
      <c r="G53" s="310" t="s">
        <v>508</v>
      </c>
      <c r="H53" s="311"/>
      <c r="I53" s="319">
        <v>359351</v>
      </c>
      <c r="J53" s="320">
        <v>84375</v>
      </c>
      <c r="K53" s="321">
        <v>-34.200000000000003</v>
      </c>
      <c r="L53" s="322">
        <v>52377</v>
      </c>
      <c r="M53" s="323">
        <v>-17.3</v>
      </c>
      <c r="N53" s="324">
        <v>-16.899999999999999</v>
      </c>
    </row>
    <row r="54" spans="1:14">
      <c r="A54" s="248"/>
      <c r="B54" s="244"/>
      <c r="C54" s="244"/>
      <c r="D54" s="244"/>
      <c r="E54" s="244"/>
      <c r="F54" s="244"/>
      <c r="G54" s="325"/>
      <c r="H54" s="326" t="s">
        <v>507</v>
      </c>
      <c r="I54" s="327">
        <v>185604</v>
      </c>
      <c r="J54" s="328">
        <v>43579</v>
      </c>
      <c r="K54" s="329">
        <v>-12.5</v>
      </c>
      <c r="L54" s="330">
        <v>23455</v>
      </c>
      <c r="M54" s="331">
        <v>-27.4</v>
      </c>
      <c r="N54" s="332">
        <v>14.9</v>
      </c>
    </row>
    <row r="55" spans="1:14">
      <c r="A55" s="248"/>
      <c r="B55" s="244"/>
      <c r="C55" s="244"/>
      <c r="D55" s="244"/>
      <c r="E55" s="244"/>
      <c r="F55" s="244"/>
      <c r="G55" s="310" t="s">
        <v>509</v>
      </c>
      <c r="H55" s="311"/>
      <c r="I55" s="319">
        <v>451884</v>
      </c>
      <c r="J55" s="320">
        <v>109601</v>
      </c>
      <c r="K55" s="321">
        <v>29.9</v>
      </c>
      <c r="L55" s="322">
        <v>62524</v>
      </c>
      <c r="M55" s="323">
        <v>19.399999999999999</v>
      </c>
      <c r="N55" s="324">
        <v>10.5</v>
      </c>
    </row>
    <row r="56" spans="1:14">
      <c r="A56" s="248"/>
      <c r="B56" s="244"/>
      <c r="C56" s="244"/>
      <c r="D56" s="244"/>
      <c r="E56" s="244"/>
      <c r="F56" s="244"/>
      <c r="G56" s="325"/>
      <c r="H56" s="326" t="s">
        <v>507</v>
      </c>
      <c r="I56" s="327">
        <v>309186</v>
      </c>
      <c r="J56" s="328">
        <v>74991</v>
      </c>
      <c r="K56" s="329">
        <v>72.099999999999994</v>
      </c>
      <c r="L56" s="330">
        <v>27569</v>
      </c>
      <c r="M56" s="331">
        <v>17.5</v>
      </c>
      <c r="N56" s="332">
        <v>54.6</v>
      </c>
    </row>
    <row r="57" spans="1:14">
      <c r="A57" s="248"/>
      <c r="B57" s="244"/>
      <c r="C57" s="244"/>
      <c r="D57" s="244"/>
      <c r="E57" s="244"/>
      <c r="F57" s="244"/>
      <c r="G57" s="310" t="s">
        <v>510</v>
      </c>
      <c r="H57" s="311"/>
      <c r="I57" s="319">
        <v>547267</v>
      </c>
      <c r="J57" s="320">
        <v>135697</v>
      </c>
      <c r="K57" s="321">
        <v>23.8</v>
      </c>
      <c r="L57" s="322">
        <v>80149</v>
      </c>
      <c r="M57" s="323">
        <v>28.2</v>
      </c>
      <c r="N57" s="324">
        <v>-4.4000000000000004</v>
      </c>
    </row>
    <row r="58" spans="1:14">
      <c r="A58" s="248"/>
      <c r="B58" s="244"/>
      <c r="C58" s="244"/>
      <c r="D58" s="244"/>
      <c r="E58" s="244"/>
      <c r="F58" s="244"/>
      <c r="G58" s="325"/>
      <c r="H58" s="326" t="s">
        <v>507</v>
      </c>
      <c r="I58" s="327">
        <v>469659</v>
      </c>
      <c r="J58" s="328">
        <v>116454</v>
      </c>
      <c r="K58" s="329">
        <v>55.3</v>
      </c>
      <c r="L58" s="330">
        <v>38398</v>
      </c>
      <c r="M58" s="331">
        <v>39.299999999999997</v>
      </c>
      <c r="N58" s="332">
        <v>16</v>
      </c>
    </row>
    <row r="59" spans="1:14">
      <c r="A59" s="248"/>
      <c r="B59" s="244"/>
      <c r="C59" s="244"/>
      <c r="D59" s="244"/>
      <c r="E59" s="244"/>
      <c r="F59" s="244"/>
      <c r="G59" s="310" t="s">
        <v>511</v>
      </c>
      <c r="H59" s="311"/>
      <c r="I59" s="319">
        <v>278197</v>
      </c>
      <c r="J59" s="320">
        <v>72579</v>
      </c>
      <c r="K59" s="321">
        <v>-46.5</v>
      </c>
      <c r="L59" s="322">
        <v>57697</v>
      </c>
      <c r="M59" s="323">
        <v>-28</v>
      </c>
      <c r="N59" s="324">
        <v>-18.5</v>
      </c>
    </row>
    <row r="60" spans="1:14">
      <c r="A60" s="248"/>
      <c r="B60" s="244"/>
      <c r="C60" s="244"/>
      <c r="D60" s="244"/>
      <c r="E60" s="244"/>
      <c r="F60" s="244"/>
      <c r="G60" s="325"/>
      <c r="H60" s="326" t="s">
        <v>507</v>
      </c>
      <c r="I60" s="333">
        <v>223103</v>
      </c>
      <c r="J60" s="328">
        <v>58206</v>
      </c>
      <c r="K60" s="329">
        <v>-50</v>
      </c>
      <c r="L60" s="330">
        <v>26743</v>
      </c>
      <c r="M60" s="331">
        <v>-30.4</v>
      </c>
      <c r="N60" s="332">
        <v>-19.600000000000001</v>
      </c>
    </row>
    <row r="61" spans="1:14">
      <c r="A61" s="248"/>
      <c r="B61" s="244"/>
      <c r="C61" s="244"/>
      <c r="D61" s="244"/>
      <c r="E61" s="244"/>
      <c r="F61" s="244"/>
      <c r="G61" s="310" t="s">
        <v>512</v>
      </c>
      <c r="H61" s="334"/>
      <c r="I61" s="335">
        <v>440897</v>
      </c>
      <c r="J61" s="336">
        <v>106113</v>
      </c>
      <c r="K61" s="337">
        <v>13.6</v>
      </c>
      <c r="L61" s="338">
        <v>63221</v>
      </c>
      <c r="M61" s="339">
        <v>10.3</v>
      </c>
      <c r="N61" s="324">
        <v>3.3</v>
      </c>
    </row>
    <row r="62" spans="1:14">
      <c r="A62" s="248"/>
      <c r="B62" s="244"/>
      <c r="C62" s="244"/>
      <c r="D62" s="244"/>
      <c r="E62" s="244"/>
      <c r="F62" s="244"/>
      <c r="G62" s="325"/>
      <c r="H62" s="326" t="s">
        <v>507</v>
      </c>
      <c r="I62" s="327">
        <v>281602</v>
      </c>
      <c r="J62" s="328">
        <v>68610</v>
      </c>
      <c r="K62" s="329">
        <v>16.600000000000001</v>
      </c>
      <c r="L62" s="330">
        <v>29694</v>
      </c>
      <c r="M62" s="331">
        <v>3.1</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35.54</v>
      </c>
      <c r="G47" s="12">
        <v>47.72</v>
      </c>
      <c r="H47" s="12">
        <v>60.32</v>
      </c>
      <c r="I47" s="12">
        <v>72.62</v>
      </c>
      <c r="J47" s="13">
        <v>86.4</v>
      </c>
    </row>
    <row r="48" spans="2:10" ht="57.75" customHeight="1">
      <c r="B48" s="14"/>
      <c r="C48" s="1141" t="s">
        <v>4</v>
      </c>
      <c r="D48" s="1141"/>
      <c r="E48" s="1142"/>
      <c r="F48" s="15">
        <v>6.69</v>
      </c>
      <c r="G48" s="16">
        <v>5.39</v>
      </c>
      <c r="H48" s="16">
        <v>5.9</v>
      </c>
      <c r="I48" s="16">
        <v>6.62</v>
      </c>
      <c r="J48" s="17">
        <v>5.69</v>
      </c>
    </row>
    <row r="49" spans="2:10" ht="57.75" customHeight="1" thickBot="1">
      <c r="B49" s="18"/>
      <c r="C49" s="1143" t="s">
        <v>5</v>
      </c>
      <c r="D49" s="1143"/>
      <c r="E49" s="1144"/>
      <c r="F49" s="19">
        <v>14.3</v>
      </c>
      <c r="G49" s="20">
        <v>10.210000000000001</v>
      </c>
      <c r="H49" s="20">
        <v>14.18</v>
      </c>
      <c r="I49" s="20">
        <v>13.19</v>
      </c>
      <c r="J49" s="21">
        <v>11.22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519</v>
      </c>
      <c r="D34" s="1151"/>
      <c r="E34" s="1152"/>
      <c r="F34" s="32">
        <v>7.81</v>
      </c>
      <c r="G34" s="33">
        <v>8.9600000000000009</v>
      </c>
      <c r="H34" s="33">
        <v>10.94</v>
      </c>
      <c r="I34" s="33">
        <v>13.06</v>
      </c>
      <c r="J34" s="34">
        <v>15.2</v>
      </c>
      <c r="K34" s="22"/>
      <c r="L34" s="22"/>
      <c r="M34" s="22"/>
      <c r="N34" s="22"/>
      <c r="O34" s="22"/>
      <c r="P34" s="22"/>
    </row>
    <row r="35" spans="1:16" ht="39" customHeight="1">
      <c r="A35" s="22"/>
      <c r="B35" s="35"/>
      <c r="C35" s="1145" t="s">
        <v>520</v>
      </c>
      <c r="D35" s="1146"/>
      <c r="E35" s="1147"/>
      <c r="F35" s="36">
        <v>6.68</v>
      </c>
      <c r="G35" s="37">
        <v>5.38</v>
      </c>
      <c r="H35" s="37">
        <v>5.89</v>
      </c>
      <c r="I35" s="37">
        <v>6.62</v>
      </c>
      <c r="J35" s="38">
        <v>5.69</v>
      </c>
      <c r="K35" s="22"/>
      <c r="L35" s="22"/>
      <c r="M35" s="22"/>
      <c r="N35" s="22"/>
      <c r="O35" s="22"/>
      <c r="P35" s="22"/>
    </row>
    <row r="36" spans="1:16" ht="39" customHeight="1">
      <c r="A36" s="22"/>
      <c r="B36" s="35"/>
      <c r="C36" s="1145" t="s">
        <v>521</v>
      </c>
      <c r="D36" s="1146"/>
      <c r="E36" s="1147"/>
      <c r="F36" s="36">
        <v>4.1399999999999997</v>
      </c>
      <c r="G36" s="37">
        <v>4.53</v>
      </c>
      <c r="H36" s="37">
        <v>3.11</v>
      </c>
      <c r="I36" s="37">
        <v>1.48</v>
      </c>
      <c r="J36" s="38">
        <v>3.06</v>
      </c>
      <c r="K36" s="22"/>
      <c r="L36" s="22"/>
      <c r="M36" s="22"/>
      <c r="N36" s="22"/>
      <c r="O36" s="22"/>
      <c r="P36" s="22"/>
    </row>
    <row r="37" spans="1:16" ht="39" customHeight="1">
      <c r="A37" s="22"/>
      <c r="B37" s="35"/>
      <c r="C37" s="1145" t="s">
        <v>522</v>
      </c>
      <c r="D37" s="1146"/>
      <c r="E37" s="1147"/>
      <c r="F37" s="36">
        <v>0</v>
      </c>
      <c r="G37" s="37">
        <v>0</v>
      </c>
      <c r="H37" s="37">
        <v>0</v>
      </c>
      <c r="I37" s="37">
        <v>0.01</v>
      </c>
      <c r="J37" s="38">
        <v>0.04</v>
      </c>
      <c r="K37" s="22"/>
      <c r="L37" s="22"/>
      <c r="M37" s="22"/>
      <c r="N37" s="22"/>
      <c r="O37" s="22"/>
      <c r="P37" s="22"/>
    </row>
    <row r="38" spans="1:16" ht="39" customHeight="1">
      <c r="A38" s="22"/>
      <c r="B38" s="35"/>
      <c r="C38" s="1145" t="s">
        <v>523</v>
      </c>
      <c r="D38" s="1146"/>
      <c r="E38" s="1147"/>
      <c r="F38" s="36">
        <v>0</v>
      </c>
      <c r="G38" s="37">
        <v>0</v>
      </c>
      <c r="H38" s="37">
        <v>0</v>
      </c>
      <c r="I38" s="37">
        <v>0</v>
      </c>
      <c r="J38" s="38">
        <v>0</v>
      </c>
      <c r="K38" s="22"/>
      <c r="L38" s="22"/>
      <c r="M38" s="22"/>
      <c r="N38" s="22"/>
      <c r="O38" s="22"/>
      <c r="P38" s="22"/>
    </row>
    <row r="39" spans="1:16" ht="39" customHeight="1">
      <c r="A39" s="22"/>
      <c r="B39" s="35"/>
      <c r="C39" s="1145" t="s">
        <v>524</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526</v>
      </c>
      <c r="D43" s="1149"/>
      <c r="E43" s="1150"/>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10</v>
      </c>
      <c r="C45" s="1162"/>
      <c r="D45" s="58"/>
      <c r="E45" s="1167" t="s">
        <v>11</v>
      </c>
      <c r="F45" s="1167"/>
      <c r="G45" s="1167"/>
      <c r="H45" s="1167"/>
      <c r="I45" s="1167"/>
      <c r="J45" s="1168"/>
      <c r="K45" s="59">
        <v>630</v>
      </c>
      <c r="L45" s="60">
        <v>551</v>
      </c>
      <c r="M45" s="60">
        <v>521</v>
      </c>
      <c r="N45" s="60">
        <v>488</v>
      </c>
      <c r="O45" s="61">
        <v>473</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202</v>
      </c>
      <c r="L48" s="64">
        <v>248</v>
      </c>
      <c r="M48" s="64">
        <v>256</v>
      </c>
      <c r="N48" s="64">
        <v>260</v>
      </c>
      <c r="O48" s="65">
        <v>249</v>
      </c>
      <c r="P48" s="48"/>
      <c r="Q48" s="48"/>
      <c r="R48" s="48"/>
      <c r="S48" s="48"/>
      <c r="T48" s="48"/>
      <c r="U48" s="48"/>
    </row>
    <row r="49" spans="1:21" ht="30.75" customHeight="1">
      <c r="A49" s="48"/>
      <c r="B49" s="1163"/>
      <c r="C49" s="1164"/>
      <c r="D49" s="62"/>
      <c r="E49" s="1155" t="s">
        <v>15</v>
      </c>
      <c r="F49" s="1155"/>
      <c r="G49" s="1155"/>
      <c r="H49" s="1155"/>
      <c r="I49" s="1155"/>
      <c r="J49" s="1156"/>
      <c r="K49" s="63">
        <v>47</v>
      </c>
      <c r="L49" s="64">
        <v>47</v>
      </c>
      <c r="M49" s="64">
        <v>47</v>
      </c>
      <c r="N49" s="64">
        <v>47</v>
      </c>
      <c r="O49" s="65">
        <v>46</v>
      </c>
      <c r="P49" s="48"/>
      <c r="Q49" s="48"/>
      <c r="R49" s="48"/>
      <c r="S49" s="48"/>
      <c r="T49" s="48"/>
      <c r="U49" s="48"/>
    </row>
    <row r="50" spans="1:21" ht="30.75" customHeight="1">
      <c r="A50" s="48"/>
      <c r="B50" s="1163"/>
      <c r="C50" s="1164"/>
      <c r="D50" s="62"/>
      <c r="E50" s="1155" t="s">
        <v>16</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18</v>
      </c>
      <c r="C52" s="1154"/>
      <c r="D52" s="66"/>
      <c r="E52" s="1155" t="s">
        <v>19</v>
      </c>
      <c r="F52" s="1155"/>
      <c r="G52" s="1155"/>
      <c r="H52" s="1155"/>
      <c r="I52" s="1155"/>
      <c r="J52" s="1156"/>
      <c r="K52" s="63">
        <v>621</v>
      </c>
      <c r="L52" s="64">
        <v>606</v>
      </c>
      <c r="M52" s="64">
        <v>605</v>
      </c>
      <c r="N52" s="64">
        <v>581</v>
      </c>
      <c r="O52" s="65">
        <v>560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258</v>
      </c>
      <c r="L53" s="69">
        <v>240</v>
      </c>
      <c r="M53" s="69">
        <v>219</v>
      </c>
      <c r="N53" s="69">
        <v>214</v>
      </c>
      <c r="O53" s="70">
        <v>208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zaisei</cp:lastModifiedBy>
  <cp:lastPrinted>2016-05-06T01:45:50Z</cp:lastPrinted>
  <dcterms:created xsi:type="dcterms:W3CDTF">2016-02-15T00:19:19Z</dcterms:created>
  <dcterms:modified xsi:type="dcterms:W3CDTF">2016-05-06T01:46:20Z</dcterms:modified>
</cp:coreProperties>
</file>